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768" yWindow="4932" windowWidth="14808" windowHeight="8016"/>
  </bookViews>
  <sheets>
    <sheet name="Grassy Lake Bid Results" sheetId="1" r:id="rId1"/>
    <sheet name="GENESIS" sheetId="2" r:id="rId2"/>
    <sheet name="AGRECOL" sheetId="3" r:id="rId3"/>
    <sheet name="SPENCE" sheetId="4" r:id="rId4"/>
    <sheet name="PIZZO" sheetId="5" r:id="rId5"/>
    <sheet name="AES" sheetId="6" r:id="rId6"/>
    <sheet name="CARDNO" sheetId="7" r:id="rId7"/>
    <sheet name="ONE LNDSCPE" sheetId="8" r:id="rId8"/>
    <sheet name="CALC COLUMNS" sheetId="9" r:id="rId9"/>
  </sheets>
  <calcPr calcId="162913"/>
</workbook>
</file>

<file path=xl/calcChain.xml><?xml version="1.0" encoding="utf-8"?>
<calcChain xmlns="http://schemas.openxmlformats.org/spreadsheetml/2006/main">
  <c r="I12" i="3" l="1"/>
  <c r="I15" i="5" l="1"/>
  <c r="AY82" i="9" l="1"/>
  <c r="AY81" i="9"/>
  <c r="AY80" i="9"/>
  <c r="AY76" i="9"/>
  <c r="AY74" i="9"/>
  <c r="AY73" i="9"/>
  <c r="AY71" i="9"/>
  <c r="AY70" i="9"/>
  <c r="AY69" i="9"/>
  <c r="AY67" i="9"/>
  <c r="AY66" i="9"/>
  <c r="AY64" i="9"/>
  <c r="AY63" i="9"/>
  <c r="AY62" i="9"/>
  <c r="AY57" i="9"/>
  <c r="AY55" i="9"/>
  <c r="AY54" i="9"/>
  <c r="AY53" i="9"/>
  <c r="AY51" i="9"/>
  <c r="AY49" i="9"/>
  <c r="AY48" i="9"/>
  <c r="AY47" i="9"/>
  <c r="AY44" i="9"/>
  <c r="AY43" i="9"/>
  <c r="AY42" i="9"/>
  <c r="AY41" i="9"/>
  <c r="AY40" i="9"/>
  <c r="AY39" i="9"/>
  <c r="AY38" i="9"/>
  <c r="AY37" i="9"/>
  <c r="AY35" i="9"/>
  <c r="AY34" i="9"/>
  <c r="AY32" i="9"/>
  <c r="AY31" i="9"/>
  <c r="AY30" i="9"/>
  <c r="AY29" i="9"/>
  <c r="AY28" i="9"/>
  <c r="AY27" i="9"/>
  <c r="AY24" i="9"/>
  <c r="AY23" i="9"/>
  <c r="AY21" i="9"/>
  <c r="AY19" i="9"/>
  <c r="AY14" i="9"/>
  <c r="AY12" i="9"/>
  <c r="AY10" i="9"/>
  <c r="AY8" i="9"/>
  <c r="AR82" i="9"/>
  <c r="AR79" i="9"/>
  <c r="AR78" i="9"/>
  <c r="AR76" i="9"/>
  <c r="AR71" i="9"/>
  <c r="AR69" i="9"/>
  <c r="AR67" i="9"/>
  <c r="AR66" i="9"/>
  <c r="AR60" i="9"/>
  <c r="AR57" i="9"/>
  <c r="AR47" i="9"/>
  <c r="AR41" i="9"/>
  <c r="AR40" i="9"/>
  <c r="AR38" i="9"/>
  <c r="AR34" i="9"/>
  <c r="AR33" i="9"/>
  <c r="AR32" i="9"/>
  <c r="AR31" i="9"/>
  <c r="AR30" i="9"/>
  <c r="AR29" i="9"/>
  <c r="AR28" i="9"/>
  <c r="AR27" i="9"/>
  <c r="AR24" i="9"/>
  <c r="AR23" i="9"/>
  <c r="AR22" i="9"/>
  <c r="AR12" i="9"/>
  <c r="AR13" i="9"/>
  <c r="AR14" i="9"/>
  <c r="AR15" i="9"/>
  <c r="AR17" i="9"/>
  <c r="AR10" i="9"/>
  <c r="AK82" i="9"/>
  <c r="AK81" i="9"/>
  <c r="AK80" i="9"/>
  <c r="AK79" i="9"/>
  <c r="AK78" i="9"/>
  <c r="AK77" i="9"/>
  <c r="AK76" i="9"/>
  <c r="AK75" i="9"/>
  <c r="AK73" i="9"/>
  <c r="AK72" i="9"/>
  <c r="AK70" i="9"/>
  <c r="AK69" i="9"/>
  <c r="AK67" i="9"/>
  <c r="AK66" i="9"/>
  <c r="AK65" i="9"/>
  <c r="AK64" i="9"/>
  <c r="AK62" i="9"/>
  <c r="AK58" i="9"/>
  <c r="AK57" i="9"/>
  <c r="AK55" i="9"/>
  <c r="AK54" i="9"/>
  <c r="AK53" i="9"/>
  <c r="AK51" i="9"/>
  <c r="AK49" i="9"/>
  <c r="AK48" i="9"/>
  <c r="AK47" i="9"/>
  <c r="AK46" i="9"/>
  <c r="AK45" i="9"/>
  <c r="AK43" i="9"/>
  <c r="AK42" i="9"/>
  <c r="AK41" i="9"/>
  <c r="AK40" i="9"/>
  <c r="AK39" i="9"/>
  <c r="AK37" i="9"/>
  <c r="AK33" i="9"/>
  <c r="AK32" i="9"/>
  <c r="AK21" i="9"/>
  <c r="AK22" i="9"/>
  <c r="AK23" i="9"/>
  <c r="AK24" i="9"/>
  <c r="AK25" i="9"/>
  <c r="AK26" i="9"/>
  <c r="AK27" i="9"/>
  <c r="AK28" i="9"/>
  <c r="AK12" i="9"/>
  <c r="AK13" i="9"/>
  <c r="AK14" i="9"/>
  <c r="AK15" i="9"/>
  <c r="AK16" i="9"/>
  <c r="AK17" i="9"/>
  <c r="AK18" i="9"/>
  <c r="AK9" i="9"/>
  <c r="AK10" i="9"/>
  <c r="AK8" i="9"/>
  <c r="AK89" i="9" s="1"/>
  <c r="AD82" i="9"/>
  <c r="AD81" i="9"/>
  <c r="AD79" i="9"/>
  <c r="AD73" i="9"/>
  <c r="AD72" i="9"/>
  <c r="AD71" i="9"/>
  <c r="AD70" i="9"/>
  <c r="AD69" i="9"/>
  <c r="AD67" i="9"/>
  <c r="AD66" i="9"/>
  <c r="AD62" i="9"/>
  <c r="AD60" i="9"/>
  <c r="AD59" i="9"/>
  <c r="AD54" i="9"/>
  <c r="AD51" i="9"/>
  <c r="AD48" i="9"/>
  <c r="AD44" i="9"/>
  <c r="AD43" i="9"/>
  <c r="AD42" i="9"/>
  <c r="AD41" i="9"/>
  <c r="AD38" i="9"/>
  <c r="AD33" i="9"/>
  <c r="AD32" i="9"/>
  <c r="AD30" i="9"/>
  <c r="AD29" i="9"/>
  <c r="AD28" i="9"/>
  <c r="AD27" i="9"/>
  <c r="AD24" i="9"/>
  <c r="AD23" i="9"/>
  <c r="AD20" i="9"/>
  <c r="AD18" i="9"/>
  <c r="AD17" i="9"/>
  <c r="AD13" i="9"/>
  <c r="AD8" i="9"/>
  <c r="W26" i="9"/>
  <c r="W29" i="9"/>
  <c r="W30" i="9"/>
  <c r="W32" i="9"/>
  <c r="W35" i="9"/>
  <c r="W40" i="9"/>
  <c r="W45" i="9"/>
  <c r="W48" i="9"/>
  <c r="W49" i="9"/>
  <c r="W64" i="9"/>
  <c r="W66" i="9"/>
  <c r="W69" i="9"/>
  <c r="W75" i="9"/>
  <c r="W77" i="9"/>
  <c r="W78" i="9"/>
  <c r="W79" i="9"/>
  <c r="W23" i="9" l="1"/>
  <c r="P10" i="9"/>
  <c r="P11" i="9"/>
  <c r="P12" i="9"/>
  <c r="P13" i="9"/>
  <c r="P14" i="9"/>
  <c r="P16" i="9"/>
  <c r="P17" i="9"/>
  <c r="P21" i="9"/>
  <c r="P22" i="9"/>
  <c r="P23" i="9"/>
  <c r="P24" i="9"/>
  <c r="P26" i="9"/>
  <c r="P28" i="9"/>
  <c r="P29" i="9"/>
  <c r="P30" i="9"/>
  <c r="P31" i="9"/>
  <c r="P32" i="9"/>
  <c r="P34" i="9"/>
  <c r="P35" i="9"/>
  <c r="P38" i="9"/>
  <c r="P41" i="9"/>
  <c r="P42" i="9"/>
  <c r="P43" i="9"/>
  <c r="P47" i="9"/>
  <c r="P48" i="9"/>
  <c r="P49" i="9"/>
  <c r="P50" i="9"/>
  <c r="P51" i="9"/>
  <c r="P53" i="9"/>
  <c r="P54" i="9"/>
  <c r="P57" i="9"/>
  <c r="P62" i="9"/>
  <c r="P64" i="9"/>
  <c r="P66" i="9"/>
  <c r="P69" i="9"/>
  <c r="P70" i="9"/>
  <c r="P71" i="9"/>
  <c r="P73" i="9"/>
  <c r="P74" i="9"/>
  <c r="P76" i="9"/>
  <c r="P79" i="9"/>
  <c r="P80" i="9"/>
  <c r="P81" i="9"/>
  <c r="P82" i="9"/>
  <c r="P8" i="9"/>
  <c r="I15" i="9"/>
  <c r="I17" i="9"/>
  <c r="I21" i="9"/>
  <c r="I22" i="9"/>
  <c r="I23" i="9"/>
  <c r="I26" i="9"/>
  <c r="I27" i="9"/>
  <c r="I29" i="9"/>
  <c r="I30" i="9"/>
  <c r="I32" i="9"/>
  <c r="I33" i="9"/>
  <c r="I42" i="9"/>
  <c r="I43" i="9"/>
  <c r="I48" i="9"/>
  <c r="I49" i="9"/>
  <c r="I51" i="9"/>
  <c r="I53" i="9"/>
  <c r="I54" i="9"/>
  <c r="I57" i="9"/>
  <c r="I59" i="9"/>
  <c r="I61" i="9"/>
  <c r="I62" i="9"/>
  <c r="I64" i="9"/>
  <c r="I66" i="9"/>
  <c r="I67" i="9"/>
  <c r="I69" i="9"/>
  <c r="I70" i="9"/>
  <c r="I71" i="9"/>
  <c r="I72" i="9"/>
  <c r="I79" i="9"/>
  <c r="I80" i="9"/>
  <c r="I12" i="9"/>
  <c r="I14" i="5" l="1"/>
  <c r="I25" i="2" l="1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9" i="3"/>
  <c r="I10" i="3"/>
  <c r="I11" i="3"/>
  <c r="I13" i="3"/>
  <c r="I14" i="3"/>
  <c r="I15" i="3"/>
  <c r="I16" i="3"/>
  <c r="I17" i="3"/>
  <c r="I18" i="3"/>
  <c r="I19" i="3"/>
  <c r="I8" i="3"/>
  <c r="I9" i="4"/>
  <c r="I10" i="4"/>
  <c r="I8" i="4"/>
  <c r="I12" i="4" s="1"/>
  <c r="I20" i="5"/>
  <c r="I19" i="5"/>
  <c r="I18" i="5"/>
  <c r="I17" i="5"/>
  <c r="I16" i="5"/>
  <c r="I11" i="5"/>
  <c r="I13" i="5"/>
  <c r="I12" i="5"/>
  <c r="I10" i="5"/>
  <c r="I9" i="5"/>
  <c r="I8" i="5"/>
  <c r="I16" i="6"/>
  <c r="I15" i="6"/>
  <c r="I14" i="6"/>
  <c r="I13" i="6"/>
  <c r="I12" i="6"/>
  <c r="I11" i="6"/>
  <c r="I10" i="6"/>
  <c r="I8" i="6"/>
  <c r="I9" i="6"/>
  <c r="I21" i="5" l="1"/>
  <c r="I22" i="3"/>
  <c r="I17" i="6"/>
  <c r="I27" i="2"/>
</calcChain>
</file>

<file path=xl/sharedStrings.xml><?xml version="1.0" encoding="utf-8"?>
<sst xmlns="http://schemas.openxmlformats.org/spreadsheetml/2006/main" count="1228" uniqueCount="107">
  <si>
    <t>Asclepias incarnata</t>
  </si>
  <si>
    <t>Carex comosa</t>
  </si>
  <si>
    <t>Carex lacustris</t>
  </si>
  <si>
    <t>Carex stricta</t>
  </si>
  <si>
    <t>Juncus torreyi</t>
  </si>
  <si>
    <t>Ludwigia alternifolia</t>
  </si>
  <si>
    <t>Sagittaria latifolia</t>
  </si>
  <si>
    <t>Sparganium eurycarpum</t>
  </si>
  <si>
    <t>Spartina pectinata</t>
  </si>
  <si>
    <t>Quant. Available</t>
  </si>
  <si>
    <t>Tier 1?</t>
  </si>
  <si>
    <t>PPU</t>
  </si>
  <si>
    <t>Extention</t>
  </si>
  <si>
    <t>Calamagrostis canadensis</t>
  </si>
  <si>
    <t>Carex cristatella</t>
  </si>
  <si>
    <t>Carex pellita</t>
  </si>
  <si>
    <t>Carex sartwellii</t>
  </si>
  <si>
    <t>Carex stipata</t>
  </si>
  <si>
    <t>Carex vulpinoidea</t>
  </si>
  <si>
    <t>Eupatorium perfoliatum</t>
  </si>
  <si>
    <t>Iris virginica shrevei</t>
  </si>
  <si>
    <t>Lobelia siphilitica</t>
  </si>
  <si>
    <t>Scirpus pendulus</t>
  </si>
  <si>
    <t>Verbena hastata</t>
  </si>
  <si>
    <t>GENESIS NURSERY</t>
  </si>
  <si>
    <t>AES</t>
  </si>
  <si>
    <t>Plant Year</t>
  </si>
  <si>
    <t xml:space="preserve"> </t>
  </si>
  <si>
    <t>Anemone canadensis</t>
  </si>
  <si>
    <t>Angelica atropurpurea</t>
  </si>
  <si>
    <t>Asclepias sullivantii</t>
  </si>
  <si>
    <t>Aster novae-angliae</t>
  </si>
  <si>
    <t>Aster puniceus firmus</t>
  </si>
  <si>
    <t>Baptisia leucantha</t>
  </si>
  <si>
    <t>Boltonia latisquama recognita</t>
  </si>
  <si>
    <t>Bromus ciliatus</t>
  </si>
  <si>
    <t>Caltha palustris</t>
  </si>
  <si>
    <t>Camassia scilloides</t>
  </si>
  <si>
    <t>Carex antherodes</t>
  </si>
  <si>
    <t>Carex bebbii</t>
  </si>
  <si>
    <t>Carex brevior</t>
  </si>
  <si>
    <t>Carex granularis</t>
  </si>
  <si>
    <t>Carex molesta</t>
  </si>
  <si>
    <t>Carex emoryii</t>
  </si>
  <si>
    <t>Carex buxbaumii</t>
  </si>
  <si>
    <t>Cassia hebecarpa</t>
  </si>
  <si>
    <t>Castilleja coccinea</t>
  </si>
  <si>
    <t>Cicuta maculata</t>
  </si>
  <si>
    <t>Coreopsis tripteris</t>
  </si>
  <si>
    <t>Dodecatheon meadia</t>
  </si>
  <si>
    <t>Eleocharis erythropoda</t>
  </si>
  <si>
    <t>Eryngium yuccifolium</t>
  </si>
  <si>
    <t>Eupatorium maculatum</t>
  </si>
  <si>
    <t>Galium boreale</t>
  </si>
  <si>
    <t>Gentiana andrewsii</t>
  </si>
  <si>
    <t>Gentiana crinita</t>
  </si>
  <si>
    <t>Glyceria striata</t>
  </si>
  <si>
    <t>Helenium autumnale</t>
  </si>
  <si>
    <t>Heliopsis helianthoides</t>
  </si>
  <si>
    <t>Hypericum pyramidatum</t>
  </si>
  <si>
    <t>Juncus canadensis</t>
  </si>
  <si>
    <t>Liatris spicata</t>
  </si>
  <si>
    <t>Lilium michiganense</t>
  </si>
  <si>
    <t>Lilium philadelphicum andinum</t>
  </si>
  <si>
    <t>Lobelia spicata leptostachys</t>
  </si>
  <si>
    <t>Lysimachia ciliata</t>
  </si>
  <si>
    <t>Mentha arvensis villosa</t>
  </si>
  <si>
    <t>Mimulus ringens</t>
  </si>
  <si>
    <t>Onoclea sensibilis</t>
  </si>
  <si>
    <t>Parthenium integrifolium</t>
  </si>
  <si>
    <t>Phlox glaberrima interior</t>
  </si>
  <si>
    <t>Pycnanthemum virginianum</t>
  </si>
  <si>
    <t>Senecio pauperculus</t>
  </si>
  <si>
    <t>Silene regia</t>
  </si>
  <si>
    <t>Silphium laciniatum</t>
  </si>
  <si>
    <t>Silphium terebinthinaceum</t>
  </si>
  <si>
    <t>Spiraea alba</t>
  </si>
  <si>
    <t>Sporobolus heterolepis</t>
  </si>
  <si>
    <t>Teucrium canadense</t>
  </si>
  <si>
    <t>Tradescantia ohiensis</t>
  </si>
  <si>
    <t>Vernonia fasciculata</t>
  </si>
  <si>
    <t>Veronicastrum virginicum</t>
  </si>
  <si>
    <t>Zizia aurea</t>
  </si>
  <si>
    <t>y</t>
  </si>
  <si>
    <t>50 cell</t>
  </si>
  <si>
    <t>AGROCOL LLC</t>
  </si>
  <si>
    <t>Y</t>
  </si>
  <si>
    <t>n</t>
  </si>
  <si>
    <t>32 pots</t>
  </si>
  <si>
    <t>50 plus</t>
  </si>
  <si>
    <t>50 plugs</t>
  </si>
  <si>
    <t>SPENCE</t>
  </si>
  <si>
    <t>N</t>
  </si>
  <si>
    <t>2.75x3.75 POTS</t>
  </si>
  <si>
    <t>PIZZO</t>
  </si>
  <si>
    <t xml:space="preserve">  </t>
  </si>
  <si>
    <t>CARDNO</t>
  </si>
  <si>
    <t>ONE LANDSCAPE SUPPLY</t>
  </si>
  <si>
    <t>5,38</t>
  </si>
  <si>
    <t>NATIVE PLANT PLUG PURCHASE  GRASSY LAKE- 2019</t>
  </si>
  <si>
    <t>PROJECT #: 19038</t>
  </si>
  <si>
    <t>Pot Size</t>
  </si>
  <si>
    <t>BID RESULTS</t>
  </si>
  <si>
    <t>EXTENSION</t>
  </si>
  <si>
    <t>add iris</t>
  </si>
  <si>
    <t>Iris virginica</t>
  </si>
  <si>
    <t>CHANGED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</si>
</sst>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8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3" fillId="0" borderId="4" xfId="0" applyFont="1" applyFill="1" applyBorder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164" fontId="1" fillId="8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9" borderId="0" xfId="0" applyNumberFormat="1" applyFont="1" applyFill="1"/>
    <xf numFmtId="164" fontId="1" fillId="9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9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Border="1"/>
    <xf numFmtId="0" fontId="3" fillId="0" borderId="5" xfId="0" applyFont="1" applyFill="1" applyBorder="1"/>
    <xf numFmtId="8" fontId="2" fillId="0" borderId="0" xfId="0" applyNumberFormat="1" applyFont="1"/>
    <xf numFmtId="8" fontId="1" fillId="0" borderId="0" xfId="0" applyNumberFormat="1" applyFont="1"/>
    <xf numFmtId="8" fontId="3" fillId="0" borderId="0" xfId="0" applyNumberFormat="1" applyFont="1"/>
    <xf numFmtId="164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8" fontId="1" fillId="0" borderId="0" xfId="0" applyNumberFormat="1" applyFont="1" applyFill="1"/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164" fontId="1" fillId="8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164" fontId="1" fillId="0" borderId="0" xfId="0" applyNumberFormat="1" applyFont="1" applyFill="1"/>
    <xf numFmtId="164" fontId="3" fillId="0" borderId="0" xfId="0" applyNumberFormat="1" applyFont="1"/>
    <xf numFmtId="0" fontId="1" fillId="0" borderId="1" xfId="0" applyFont="1" applyBorder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8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8" fontId="1" fillId="0" borderId="1" xfId="0" applyNumberFormat="1" applyFont="1" applyFill="1" applyBorder="1" applyAlignment="1">
      <alignment horizontal="center"/>
    </xf>
    <xf numFmtId="8" fontId="1" fillId="0" borderId="1" xfId="0" applyNumberFormat="1" applyFont="1" applyFill="1" applyBorder="1"/>
    <xf numFmtId="8" fontId="2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8" fontId="1" fillId="7" borderId="1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center"/>
    </xf>
    <xf numFmtId="8" fontId="1" fillId="7" borderId="1" xfId="0" applyNumberFormat="1" applyFont="1" applyFill="1" applyBorder="1"/>
    <xf numFmtId="8" fontId="1" fillId="6" borderId="1" xfId="0" applyNumberFormat="1" applyFont="1" applyFill="1" applyBorder="1" applyAlignment="1">
      <alignment horizontal="center"/>
    </xf>
    <xf numFmtId="8" fontId="1" fillId="5" borderId="1" xfId="0" applyNumberFormat="1" applyFont="1" applyFill="1" applyBorder="1" applyAlignment="1">
      <alignment horizontal="center"/>
    </xf>
    <xf numFmtId="8" fontId="1" fillId="4" borderId="1" xfId="0" applyNumberFormat="1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8" fontId="1" fillId="9" borderId="1" xfId="0" applyNumberFormat="1" applyFont="1" applyFill="1" applyBorder="1"/>
    <xf numFmtId="8" fontId="1" fillId="9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6" fillId="4" borderId="0" xfId="0" applyNumberFormat="1" applyFont="1" applyFill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5"/>
  <sheetViews>
    <sheetView tabSelected="1" zoomScale="65" zoomScaleNormal="65" workbookViewId="0"/>
  </sheetViews>
  <sheetFormatPr defaultColWidth="24.6640625" defaultRowHeight="15.6" x14ac:dyDescent="0.3"/>
  <cols>
    <col min="1" max="1" width="24.6640625" style="113"/>
    <col min="2" max="2" width="24.6640625" style="145"/>
    <col min="3" max="3" width="24.6640625" style="113"/>
    <col min="4" max="6" width="24.6640625" style="145"/>
    <col min="7" max="8" width="24.6640625" style="146"/>
    <col min="9" max="9" width="24.6640625" style="113"/>
    <col min="10" max="12" width="24.6640625" style="145"/>
    <col min="13" max="14" width="24.6640625" style="146"/>
    <col min="15" max="15" width="24.6640625" style="113"/>
    <col min="16" max="18" width="24.6640625" style="145"/>
    <col min="19" max="20" width="24.6640625" style="146"/>
    <col min="21" max="21" width="24.6640625" style="113"/>
    <col min="22" max="24" width="24.6640625" style="145"/>
    <col min="25" max="26" width="24.6640625" style="146"/>
    <col min="27" max="27" width="24.6640625" style="113"/>
    <col min="28" max="30" width="24.6640625" style="145"/>
    <col min="31" max="32" width="24.6640625" style="146"/>
    <col min="33" max="33" width="24.6640625" style="113"/>
    <col min="34" max="36" width="24.6640625" style="145"/>
    <col min="37" max="38" width="24.6640625" style="146"/>
    <col min="39" max="39" width="24.6640625" style="113"/>
    <col min="40" max="42" width="24.6640625" style="145"/>
    <col min="43" max="44" width="24.6640625" style="146"/>
    <col min="45" max="16384" width="24.6640625" style="113"/>
  </cols>
  <sheetData>
    <row r="1" spans="1:45" s="110" customFormat="1" x14ac:dyDescent="0.3">
      <c r="A1" s="110" t="s">
        <v>99</v>
      </c>
      <c r="B1" s="111"/>
      <c r="D1" s="111"/>
      <c r="E1" s="111"/>
      <c r="F1" s="111"/>
      <c r="G1" s="112"/>
      <c r="H1" s="112"/>
      <c r="J1" s="111"/>
      <c r="K1" s="111"/>
      <c r="L1" s="111"/>
      <c r="M1" s="112"/>
      <c r="N1" s="112"/>
      <c r="P1" s="111"/>
      <c r="Q1" s="111"/>
      <c r="R1" s="111"/>
      <c r="S1" s="112"/>
      <c r="T1" s="112"/>
      <c r="V1" s="111"/>
      <c r="W1" s="111"/>
      <c r="X1" s="111"/>
      <c r="Y1" s="112"/>
      <c r="Z1" s="112"/>
      <c r="AB1" s="111"/>
      <c r="AC1" s="111"/>
      <c r="AD1" s="111"/>
      <c r="AE1" s="112"/>
      <c r="AF1" s="112"/>
      <c r="AH1" s="111"/>
      <c r="AI1" s="111"/>
      <c r="AJ1" s="111"/>
      <c r="AK1" s="112"/>
      <c r="AL1" s="112"/>
      <c r="AN1" s="111"/>
      <c r="AO1" s="111"/>
      <c r="AP1" s="111"/>
      <c r="AQ1" s="112"/>
      <c r="AR1" s="112"/>
    </row>
    <row r="2" spans="1:45" s="110" customFormat="1" x14ac:dyDescent="0.3">
      <c r="A2" s="110" t="s">
        <v>100</v>
      </c>
      <c r="B2" s="111"/>
      <c r="D2" s="111"/>
      <c r="E2" s="111"/>
      <c r="F2" s="111" t="s">
        <v>27</v>
      </c>
      <c r="G2" s="112"/>
      <c r="H2" s="112"/>
      <c r="J2" s="111"/>
      <c r="K2" s="111"/>
      <c r="L2" s="111"/>
      <c r="M2" s="112"/>
      <c r="N2" s="112"/>
      <c r="P2" s="111"/>
      <c r="Q2" s="111"/>
      <c r="R2" s="111"/>
      <c r="S2" s="112"/>
      <c r="T2" s="112"/>
      <c r="V2" s="111"/>
      <c r="W2" s="111"/>
      <c r="X2" s="111"/>
      <c r="Y2" s="112"/>
      <c r="Z2" s="112"/>
      <c r="AB2" s="111"/>
      <c r="AC2" s="111"/>
      <c r="AD2" s="111"/>
      <c r="AE2" s="112"/>
      <c r="AF2" s="112"/>
      <c r="AH2" s="111"/>
      <c r="AI2" s="111"/>
      <c r="AJ2" s="111"/>
      <c r="AK2" s="112"/>
      <c r="AL2" s="112"/>
      <c r="AN2" s="111"/>
      <c r="AO2" s="111"/>
      <c r="AP2" s="111"/>
      <c r="AQ2" s="112"/>
      <c r="AR2" s="112"/>
    </row>
    <row r="3" spans="1:45" s="110" customFormat="1" x14ac:dyDescent="0.3">
      <c r="A3" s="110" t="s">
        <v>102</v>
      </c>
      <c r="B3" s="111"/>
      <c r="D3" s="111"/>
      <c r="E3" s="111"/>
      <c r="F3" s="111"/>
      <c r="G3" s="112"/>
      <c r="H3" s="112"/>
      <c r="J3" s="111"/>
      <c r="K3" s="111"/>
      <c r="L3" s="111"/>
      <c r="M3" s="112"/>
      <c r="N3" s="112"/>
      <c r="P3" s="111"/>
      <c r="Q3" s="111"/>
      <c r="R3" s="111"/>
      <c r="S3" s="112"/>
      <c r="T3" s="112"/>
      <c r="V3" s="111"/>
      <c r="W3" s="111"/>
      <c r="X3" s="111"/>
      <c r="Y3" s="112"/>
      <c r="Z3" s="112"/>
      <c r="AB3" s="111"/>
      <c r="AC3" s="111"/>
      <c r="AD3" s="111"/>
      <c r="AE3" s="112"/>
      <c r="AF3" s="112"/>
      <c r="AH3" s="111"/>
      <c r="AI3" s="111"/>
      <c r="AJ3" s="111"/>
      <c r="AK3" s="112"/>
      <c r="AL3" s="112"/>
      <c r="AN3" s="111"/>
      <c r="AO3" s="111"/>
      <c r="AP3" s="111"/>
      <c r="AQ3" s="112"/>
      <c r="AR3" s="112"/>
    </row>
    <row r="5" spans="1:45" x14ac:dyDescent="0.3">
      <c r="B5" s="114"/>
      <c r="C5" s="114"/>
      <c r="D5" s="189" t="s">
        <v>24</v>
      </c>
      <c r="E5" s="189"/>
      <c r="F5" s="189"/>
      <c r="G5" s="189"/>
      <c r="H5" s="189"/>
      <c r="I5" s="189"/>
      <c r="J5" s="190" t="s">
        <v>85</v>
      </c>
      <c r="K5" s="190"/>
      <c r="L5" s="190"/>
      <c r="M5" s="190"/>
      <c r="N5" s="190"/>
      <c r="O5" s="190"/>
      <c r="P5" s="186" t="s">
        <v>91</v>
      </c>
      <c r="Q5" s="186"/>
      <c r="R5" s="186"/>
      <c r="S5" s="186"/>
      <c r="T5" s="186"/>
      <c r="U5" s="186"/>
      <c r="V5" s="183" t="s">
        <v>94</v>
      </c>
      <c r="W5" s="183"/>
      <c r="X5" s="183"/>
      <c r="Y5" s="183"/>
      <c r="Z5" s="183"/>
      <c r="AA5" s="183"/>
      <c r="AB5" s="180" t="s">
        <v>25</v>
      </c>
      <c r="AC5" s="180"/>
      <c r="AD5" s="180"/>
      <c r="AE5" s="180"/>
      <c r="AF5" s="180"/>
      <c r="AG5" s="180"/>
      <c r="AH5" s="177" t="s">
        <v>96</v>
      </c>
      <c r="AI5" s="177"/>
      <c r="AJ5" s="177"/>
      <c r="AK5" s="177"/>
      <c r="AL5" s="177"/>
      <c r="AM5" s="177"/>
      <c r="AN5" s="172" t="s">
        <v>97</v>
      </c>
      <c r="AO5" s="172"/>
      <c r="AP5" s="172"/>
      <c r="AQ5" s="172"/>
      <c r="AR5" s="172"/>
      <c r="AS5" s="172"/>
    </row>
    <row r="6" spans="1:45" ht="15" customHeight="1" x14ac:dyDescent="0.3">
      <c r="A6" s="186"/>
      <c r="B6" s="187"/>
      <c r="C6" s="193"/>
      <c r="D6" s="194" t="s">
        <v>9</v>
      </c>
      <c r="E6" s="196" t="s">
        <v>26</v>
      </c>
      <c r="F6" s="194" t="s">
        <v>10</v>
      </c>
      <c r="G6" s="195" t="s">
        <v>11</v>
      </c>
      <c r="H6" s="195" t="s">
        <v>12</v>
      </c>
      <c r="I6" s="189" t="s">
        <v>101</v>
      </c>
      <c r="J6" s="191" t="s">
        <v>9</v>
      </c>
      <c r="K6" s="162" t="s">
        <v>26</v>
      </c>
      <c r="L6" s="191" t="s">
        <v>10</v>
      </c>
      <c r="M6" s="192" t="s">
        <v>11</v>
      </c>
      <c r="N6" s="192" t="s">
        <v>12</v>
      </c>
      <c r="O6" s="190" t="s">
        <v>101</v>
      </c>
      <c r="P6" s="187" t="s">
        <v>9</v>
      </c>
      <c r="Q6" s="164" t="s">
        <v>26</v>
      </c>
      <c r="R6" s="187" t="s">
        <v>10</v>
      </c>
      <c r="S6" s="188" t="s">
        <v>11</v>
      </c>
      <c r="T6" s="188" t="s">
        <v>12</v>
      </c>
      <c r="U6" s="186" t="s">
        <v>101</v>
      </c>
      <c r="V6" s="184" t="s">
        <v>9</v>
      </c>
      <c r="W6" s="166" t="s">
        <v>26</v>
      </c>
      <c r="X6" s="184" t="s">
        <v>10</v>
      </c>
      <c r="Y6" s="185" t="s">
        <v>11</v>
      </c>
      <c r="Z6" s="185" t="s">
        <v>12</v>
      </c>
      <c r="AA6" s="183" t="s">
        <v>101</v>
      </c>
      <c r="AB6" s="181" t="s">
        <v>9</v>
      </c>
      <c r="AC6" s="168" t="s">
        <v>26</v>
      </c>
      <c r="AD6" s="181" t="s">
        <v>10</v>
      </c>
      <c r="AE6" s="182" t="s">
        <v>11</v>
      </c>
      <c r="AF6" s="182" t="s">
        <v>12</v>
      </c>
      <c r="AG6" s="180" t="s">
        <v>101</v>
      </c>
      <c r="AH6" s="178" t="s">
        <v>9</v>
      </c>
      <c r="AI6" s="170" t="s">
        <v>26</v>
      </c>
      <c r="AJ6" s="178" t="s">
        <v>10</v>
      </c>
      <c r="AK6" s="179" t="s">
        <v>11</v>
      </c>
      <c r="AL6" s="179" t="s">
        <v>12</v>
      </c>
      <c r="AM6" s="177" t="s">
        <v>101</v>
      </c>
      <c r="AN6" s="173" t="s">
        <v>9</v>
      </c>
      <c r="AO6" s="175" t="s">
        <v>26</v>
      </c>
      <c r="AP6" s="173" t="s">
        <v>10</v>
      </c>
      <c r="AQ6" s="174" t="s">
        <v>11</v>
      </c>
      <c r="AR6" s="174" t="s">
        <v>12</v>
      </c>
      <c r="AS6" s="172" t="s">
        <v>101</v>
      </c>
    </row>
    <row r="7" spans="1:45" x14ac:dyDescent="0.3">
      <c r="A7" s="186"/>
      <c r="B7" s="187"/>
      <c r="C7" s="193"/>
      <c r="D7" s="194"/>
      <c r="E7" s="197"/>
      <c r="F7" s="194"/>
      <c r="G7" s="195"/>
      <c r="H7" s="195"/>
      <c r="I7" s="189"/>
      <c r="J7" s="191"/>
      <c r="K7" s="163"/>
      <c r="L7" s="191"/>
      <c r="M7" s="192"/>
      <c r="N7" s="192"/>
      <c r="O7" s="190"/>
      <c r="P7" s="187"/>
      <c r="Q7" s="165"/>
      <c r="R7" s="187"/>
      <c r="S7" s="188"/>
      <c r="T7" s="188"/>
      <c r="U7" s="186"/>
      <c r="V7" s="184"/>
      <c r="W7" s="167"/>
      <c r="X7" s="184"/>
      <c r="Y7" s="185"/>
      <c r="Z7" s="185"/>
      <c r="AA7" s="183"/>
      <c r="AB7" s="181"/>
      <c r="AC7" s="169"/>
      <c r="AD7" s="181"/>
      <c r="AE7" s="182"/>
      <c r="AF7" s="182"/>
      <c r="AG7" s="180"/>
      <c r="AH7" s="178"/>
      <c r="AI7" s="171"/>
      <c r="AJ7" s="178"/>
      <c r="AK7" s="179"/>
      <c r="AL7" s="179"/>
      <c r="AM7" s="177"/>
      <c r="AN7" s="173"/>
      <c r="AO7" s="176"/>
      <c r="AP7" s="173"/>
      <c r="AQ7" s="174"/>
      <c r="AR7" s="174"/>
      <c r="AS7" s="172"/>
    </row>
    <row r="8" spans="1:45" x14ac:dyDescent="0.3">
      <c r="A8" s="115" t="s">
        <v>28</v>
      </c>
      <c r="B8" s="116"/>
      <c r="C8" s="117">
        <v>494</v>
      </c>
      <c r="D8" s="118"/>
      <c r="E8" s="118"/>
      <c r="F8" s="118"/>
      <c r="G8" s="119"/>
      <c r="H8" s="119"/>
      <c r="I8" s="120"/>
      <c r="J8" s="121">
        <v>480</v>
      </c>
      <c r="K8" s="121">
        <v>1</v>
      </c>
      <c r="L8" s="121" t="s">
        <v>86</v>
      </c>
      <c r="M8" s="122">
        <v>1.1399999999999999</v>
      </c>
      <c r="N8" s="122">
        <v>547.20000000000005</v>
      </c>
      <c r="O8" s="123" t="s">
        <v>88</v>
      </c>
      <c r="P8" s="124"/>
      <c r="Q8" s="124"/>
      <c r="R8" s="124"/>
      <c r="S8" s="125"/>
      <c r="T8" s="125"/>
      <c r="U8" s="126" t="s">
        <v>95</v>
      </c>
      <c r="V8" s="127">
        <v>418</v>
      </c>
      <c r="W8" s="127">
        <v>2</v>
      </c>
      <c r="X8" s="127" t="s">
        <v>86</v>
      </c>
      <c r="Y8" s="128">
        <v>1.65</v>
      </c>
      <c r="Z8" s="128">
        <v>689.7</v>
      </c>
      <c r="AA8" s="129"/>
      <c r="AB8" s="130">
        <v>494</v>
      </c>
      <c r="AC8" s="130">
        <v>1</v>
      </c>
      <c r="AD8" s="130" t="s">
        <v>86</v>
      </c>
      <c r="AE8" s="131">
        <v>1.7</v>
      </c>
      <c r="AF8" s="131">
        <v>839.8</v>
      </c>
      <c r="AG8" s="132">
        <v>32</v>
      </c>
      <c r="AH8" s="133"/>
      <c r="AI8" s="133"/>
      <c r="AJ8" s="133"/>
      <c r="AK8" s="134"/>
      <c r="AL8" s="134"/>
      <c r="AM8" s="135"/>
      <c r="AN8" s="136">
        <v>494</v>
      </c>
      <c r="AO8" s="136"/>
      <c r="AP8" s="136"/>
      <c r="AQ8" s="137">
        <v>2.4300000000000002</v>
      </c>
      <c r="AR8" s="137">
        <v>1200.42</v>
      </c>
      <c r="AS8" s="138">
        <v>38</v>
      </c>
    </row>
    <row r="9" spans="1:45" x14ac:dyDescent="0.3">
      <c r="A9" s="115" t="s">
        <v>29</v>
      </c>
      <c r="B9" s="116"/>
      <c r="C9" s="117">
        <v>38</v>
      </c>
      <c r="D9" s="118"/>
      <c r="E9" s="118"/>
      <c r="F9" s="118"/>
      <c r="G9" s="119"/>
      <c r="H9" s="119"/>
      <c r="I9" s="120"/>
      <c r="J9" s="121" t="s">
        <v>27</v>
      </c>
      <c r="K9" s="121"/>
      <c r="L9" s="121"/>
      <c r="M9" s="122"/>
      <c r="N9" s="122"/>
      <c r="O9" s="123"/>
      <c r="P9" s="124"/>
      <c r="Q9" s="124"/>
      <c r="R9" s="124"/>
      <c r="S9" s="125"/>
      <c r="T9" s="125"/>
      <c r="U9" s="126" t="s">
        <v>27</v>
      </c>
      <c r="V9" s="127"/>
      <c r="W9" s="127"/>
      <c r="X9" s="127"/>
      <c r="Y9" s="128"/>
      <c r="Z9" s="128"/>
      <c r="AA9" s="129"/>
      <c r="AB9" s="130">
        <v>38</v>
      </c>
      <c r="AC9" s="130">
        <v>2</v>
      </c>
      <c r="AD9" s="130" t="s">
        <v>86</v>
      </c>
      <c r="AE9" s="131">
        <v>1.7</v>
      </c>
      <c r="AF9" s="131">
        <v>64.599999999999994</v>
      </c>
      <c r="AG9" s="132">
        <v>32</v>
      </c>
      <c r="AH9" s="133"/>
      <c r="AI9" s="133"/>
      <c r="AJ9" s="133"/>
      <c r="AK9" s="134"/>
      <c r="AL9" s="134"/>
      <c r="AM9" s="135"/>
      <c r="AN9" s="136"/>
      <c r="AO9" s="136"/>
      <c r="AP9" s="136"/>
      <c r="AQ9" s="137"/>
      <c r="AR9" s="137"/>
      <c r="AS9" s="138"/>
    </row>
    <row r="10" spans="1:45" x14ac:dyDescent="0.3">
      <c r="A10" s="115" t="s">
        <v>0</v>
      </c>
      <c r="B10" s="116"/>
      <c r="C10" s="117">
        <v>190</v>
      </c>
      <c r="D10" s="118"/>
      <c r="E10" s="118"/>
      <c r="F10" s="118"/>
      <c r="G10" s="119"/>
      <c r="H10" s="119"/>
      <c r="I10" s="120"/>
      <c r="J10" s="121">
        <v>192</v>
      </c>
      <c r="K10" s="121">
        <v>1</v>
      </c>
      <c r="L10" s="121" t="s">
        <v>83</v>
      </c>
      <c r="M10" s="122">
        <v>1.24</v>
      </c>
      <c r="N10" s="122">
        <v>238.08</v>
      </c>
      <c r="O10" s="123" t="s">
        <v>88</v>
      </c>
      <c r="P10" s="124"/>
      <c r="Q10" s="124"/>
      <c r="R10" s="124"/>
      <c r="S10" s="125"/>
      <c r="T10" s="125"/>
      <c r="U10" s="126" t="s">
        <v>27</v>
      </c>
      <c r="V10" s="127"/>
      <c r="W10" s="127"/>
      <c r="X10" s="127"/>
      <c r="Y10" s="128"/>
      <c r="Z10" s="128"/>
      <c r="AA10" s="129"/>
      <c r="AB10" s="130">
        <v>200</v>
      </c>
      <c r="AC10" s="130">
        <v>1</v>
      </c>
      <c r="AD10" s="130" t="s">
        <v>86</v>
      </c>
      <c r="AE10" s="131">
        <v>1.06</v>
      </c>
      <c r="AF10" s="131">
        <v>212</v>
      </c>
      <c r="AG10" s="132">
        <v>50</v>
      </c>
      <c r="AH10" s="133">
        <v>200</v>
      </c>
      <c r="AI10" s="133">
        <v>1</v>
      </c>
      <c r="AJ10" s="133" t="s">
        <v>83</v>
      </c>
      <c r="AK10" s="134">
        <v>1.3</v>
      </c>
      <c r="AL10" s="134">
        <v>260</v>
      </c>
      <c r="AM10" s="135">
        <v>50</v>
      </c>
      <c r="AN10" s="136">
        <v>190</v>
      </c>
      <c r="AO10" s="136"/>
      <c r="AP10" s="136"/>
      <c r="AQ10" s="137">
        <v>2.0299999999999998</v>
      </c>
      <c r="AR10" s="137">
        <v>385.7</v>
      </c>
      <c r="AS10" s="138">
        <v>38</v>
      </c>
    </row>
    <row r="11" spans="1:45" x14ac:dyDescent="0.3">
      <c r="A11" s="115" t="s">
        <v>30</v>
      </c>
      <c r="B11" s="116"/>
      <c r="C11" s="117">
        <v>38</v>
      </c>
      <c r="D11" s="118"/>
      <c r="E11" s="118"/>
      <c r="F11" s="118"/>
      <c r="G11" s="119"/>
      <c r="H11" s="119"/>
      <c r="I11" s="120"/>
      <c r="J11" s="121">
        <v>32</v>
      </c>
      <c r="K11" s="121">
        <v>1</v>
      </c>
      <c r="L11" s="121" t="s">
        <v>83</v>
      </c>
      <c r="M11" s="122">
        <v>1.75</v>
      </c>
      <c r="N11" s="122">
        <v>56</v>
      </c>
      <c r="O11" s="123" t="s">
        <v>88</v>
      </c>
      <c r="P11" s="124"/>
      <c r="Q11" s="124"/>
      <c r="R11" s="124"/>
      <c r="S11" s="125"/>
      <c r="T11" s="125"/>
      <c r="U11" s="126" t="s">
        <v>27</v>
      </c>
      <c r="V11" s="127"/>
      <c r="W11" s="127"/>
      <c r="X11" s="127"/>
      <c r="Y11" s="128"/>
      <c r="Z11" s="128"/>
      <c r="AA11" s="129"/>
      <c r="AB11" s="130"/>
      <c r="AC11" s="130"/>
      <c r="AD11" s="130"/>
      <c r="AE11" s="139"/>
      <c r="AF11" s="131"/>
      <c r="AG11" s="132"/>
      <c r="AH11" s="133"/>
      <c r="AI11" s="133"/>
      <c r="AJ11" s="133"/>
      <c r="AK11" s="134"/>
      <c r="AL11" s="134"/>
      <c r="AM11" s="135"/>
      <c r="AN11" s="136"/>
      <c r="AO11" s="136"/>
      <c r="AP11" s="136"/>
      <c r="AQ11" s="137"/>
      <c r="AR11" s="137"/>
      <c r="AS11" s="138"/>
    </row>
    <row r="12" spans="1:45" x14ac:dyDescent="0.3">
      <c r="A12" s="115" t="s">
        <v>31</v>
      </c>
      <c r="B12" s="116"/>
      <c r="C12" s="117">
        <v>100</v>
      </c>
      <c r="D12" s="118">
        <v>100</v>
      </c>
      <c r="E12" s="118">
        <v>1</v>
      </c>
      <c r="F12" s="118" t="s">
        <v>83</v>
      </c>
      <c r="G12" s="119">
        <v>0.81</v>
      </c>
      <c r="H12" s="119">
        <v>81</v>
      </c>
      <c r="I12" s="120" t="s">
        <v>84</v>
      </c>
      <c r="J12" s="121">
        <v>100</v>
      </c>
      <c r="K12" s="121">
        <v>1</v>
      </c>
      <c r="L12" s="121" t="s">
        <v>83</v>
      </c>
      <c r="M12" s="122">
        <v>1.24</v>
      </c>
      <c r="N12" s="122">
        <v>124</v>
      </c>
      <c r="O12" s="123" t="s">
        <v>88</v>
      </c>
      <c r="P12" s="124"/>
      <c r="Q12" s="124"/>
      <c r="R12" s="124"/>
      <c r="S12" s="125"/>
      <c r="T12" s="125"/>
      <c r="U12" s="126" t="s">
        <v>27</v>
      </c>
      <c r="V12" s="127"/>
      <c r="W12" s="127"/>
      <c r="X12" s="127"/>
      <c r="Y12" s="128"/>
      <c r="Z12" s="128"/>
      <c r="AA12" s="129"/>
      <c r="AB12" s="130">
        <v>100</v>
      </c>
      <c r="AC12" s="130">
        <v>1</v>
      </c>
      <c r="AD12" s="130" t="s">
        <v>86</v>
      </c>
      <c r="AE12" s="131">
        <v>1.1000000000000001</v>
      </c>
      <c r="AF12" s="131">
        <v>110</v>
      </c>
      <c r="AG12" s="132">
        <v>50</v>
      </c>
      <c r="AH12" s="133">
        <v>100</v>
      </c>
      <c r="AI12" s="133">
        <v>1</v>
      </c>
      <c r="AJ12" s="133" t="s">
        <v>83</v>
      </c>
      <c r="AK12" s="134">
        <v>1.3</v>
      </c>
      <c r="AL12" s="134">
        <v>130</v>
      </c>
      <c r="AM12" s="135">
        <v>50</v>
      </c>
      <c r="AN12" s="136">
        <v>114</v>
      </c>
      <c r="AO12" s="136"/>
      <c r="AP12" s="136"/>
      <c r="AQ12" s="137">
        <v>2.0299999999999998</v>
      </c>
      <c r="AR12" s="137">
        <v>231.42</v>
      </c>
      <c r="AS12" s="138">
        <v>38</v>
      </c>
    </row>
    <row r="13" spans="1:45" x14ac:dyDescent="0.3">
      <c r="A13" s="115" t="s">
        <v>32</v>
      </c>
      <c r="B13" s="116"/>
      <c r="C13" s="117">
        <v>100</v>
      </c>
      <c r="D13" s="118"/>
      <c r="E13" s="118"/>
      <c r="F13" s="118"/>
      <c r="G13" s="119"/>
      <c r="H13" s="119"/>
      <c r="I13" s="120"/>
      <c r="J13" s="121">
        <v>96</v>
      </c>
      <c r="K13" s="121">
        <v>1</v>
      </c>
      <c r="L13" s="121" t="s">
        <v>83</v>
      </c>
      <c r="M13" s="122">
        <v>1.1399999999999999</v>
      </c>
      <c r="N13" s="122">
        <v>109.44</v>
      </c>
      <c r="O13" s="123" t="s">
        <v>90</v>
      </c>
      <c r="P13" s="124"/>
      <c r="Q13" s="124"/>
      <c r="R13" s="124"/>
      <c r="S13" s="125"/>
      <c r="T13" s="125"/>
      <c r="U13" s="126" t="s">
        <v>27</v>
      </c>
      <c r="V13" s="127">
        <v>100</v>
      </c>
      <c r="W13" s="127">
        <v>2</v>
      </c>
      <c r="X13" s="127" t="s">
        <v>86</v>
      </c>
      <c r="Y13" s="128">
        <v>0.84</v>
      </c>
      <c r="Z13" s="128">
        <v>84</v>
      </c>
      <c r="AA13" s="129">
        <v>50</v>
      </c>
      <c r="AB13" s="130">
        <v>100</v>
      </c>
      <c r="AC13" s="130">
        <v>2</v>
      </c>
      <c r="AD13" s="130" t="s">
        <v>86</v>
      </c>
      <c r="AE13" s="131">
        <v>1.25</v>
      </c>
      <c r="AF13" s="131">
        <v>125</v>
      </c>
      <c r="AG13" s="132">
        <v>32</v>
      </c>
      <c r="AH13" s="133">
        <v>100</v>
      </c>
      <c r="AI13" s="133">
        <v>1</v>
      </c>
      <c r="AJ13" s="133" t="s">
        <v>83</v>
      </c>
      <c r="AK13" s="134">
        <v>1.3</v>
      </c>
      <c r="AL13" s="134">
        <v>130</v>
      </c>
      <c r="AM13" s="135">
        <v>50</v>
      </c>
      <c r="AN13" s="136"/>
      <c r="AO13" s="136"/>
      <c r="AP13" s="136"/>
      <c r="AQ13" s="137"/>
      <c r="AR13" s="137"/>
      <c r="AS13" s="138"/>
    </row>
    <row r="14" spans="1:45" x14ac:dyDescent="0.3">
      <c r="A14" s="115" t="s">
        <v>33</v>
      </c>
      <c r="B14" s="116"/>
      <c r="C14" s="117">
        <v>38</v>
      </c>
      <c r="D14" s="118"/>
      <c r="E14" s="118"/>
      <c r="F14" s="118"/>
      <c r="G14" s="119"/>
      <c r="H14" s="119"/>
      <c r="I14" s="120"/>
      <c r="J14" s="121">
        <v>32</v>
      </c>
      <c r="K14" s="121">
        <v>1</v>
      </c>
      <c r="L14" s="121" t="s">
        <v>83</v>
      </c>
      <c r="M14" s="122">
        <v>1.24</v>
      </c>
      <c r="N14" s="122">
        <v>39.68</v>
      </c>
      <c r="O14" s="123" t="s">
        <v>88</v>
      </c>
      <c r="P14" s="124"/>
      <c r="Q14" s="124"/>
      <c r="R14" s="124"/>
      <c r="S14" s="125"/>
      <c r="T14" s="125"/>
      <c r="U14" s="126" t="s">
        <v>27</v>
      </c>
      <c r="V14" s="127"/>
      <c r="W14" s="127"/>
      <c r="X14" s="127"/>
      <c r="Y14" s="128"/>
      <c r="Z14" s="128"/>
      <c r="AA14" s="129" t="s">
        <v>27</v>
      </c>
      <c r="AB14" s="130">
        <v>38</v>
      </c>
      <c r="AC14" s="130">
        <v>1</v>
      </c>
      <c r="AD14" s="130" t="s">
        <v>86</v>
      </c>
      <c r="AE14" s="131">
        <v>1.7</v>
      </c>
      <c r="AF14" s="131">
        <v>64.599999999999994</v>
      </c>
      <c r="AG14" s="132">
        <v>32</v>
      </c>
      <c r="AH14" s="133">
        <v>50</v>
      </c>
      <c r="AI14" s="133">
        <v>1</v>
      </c>
      <c r="AJ14" s="133" t="s">
        <v>83</v>
      </c>
      <c r="AK14" s="134">
        <v>1.75</v>
      </c>
      <c r="AL14" s="134">
        <v>87.5</v>
      </c>
      <c r="AM14" s="135">
        <v>50</v>
      </c>
      <c r="AN14" s="136">
        <v>38</v>
      </c>
      <c r="AO14" s="136"/>
      <c r="AP14" s="136"/>
      <c r="AQ14" s="137">
        <v>3.26</v>
      </c>
      <c r="AR14" s="137">
        <v>123.88</v>
      </c>
      <c r="AS14" s="138">
        <v>38</v>
      </c>
    </row>
    <row r="15" spans="1:45" x14ac:dyDescent="0.3">
      <c r="A15" s="115" t="s">
        <v>34</v>
      </c>
      <c r="B15" s="116"/>
      <c r="C15" s="117">
        <v>38</v>
      </c>
      <c r="D15" s="118">
        <v>38</v>
      </c>
      <c r="E15" s="118">
        <v>2</v>
      </c>
      <c r="F15" s="118" t="s">
        <v>83</v>
      </c>
      <c r="G15" s="119">
        <v>0.81</v>
      </c>
      <c r="H15" s="119">
        <v>30.78</v>
      </c>
      <c r="I15" s="120"/>
      <c r="J15" s="121" t="s">
        <v>27</v>
      </c>
      <c r="K15" s="121"/>
      <c r="L15" s="121"/>
      <c r="M15" s="122"/>
      <c r="N15" s="122"/>
      <c r="O15" s="123" t="s">
        <v>27</v>
      </c>
      <c r="P15" s="124"/>
      <c r="Q15" s="124"/>
      <c r="R15" s="124"/>
      <c r="S15" s="125"/>
      <c r="T15" s="125"/>
      <c r="U15" s="126" t="s">
        <v>27</v>
      </c>
      <c r="V15" s="127"/>
      <c r="W15" s="127"/>
      <c r="X15" s="127"/>
      <c r="Y15" s="128"/>
      <c r="Z15" s="128"/>
      <c r="AA15" s="129"/>
      <c r="AB15" s="130">
        <v>38</v>
      </c>
      <c r="AC15" s="130">
        <v>2</v>
      </c>
      <c r="AD15" s="130" t="s">
        <v>86</v>
      </c>
      <c r="AE15" s="131">
        <v>1.1499999999999999</v>
      </c>
      <c r="AF15" s="131">
        <v>43.7</v>
      </c>
      <c r="AG15" s="132">
        <v>32</v>
      </c>
      <c r="AH15" s="133">
        <v>50</v>
      </c>
      <c r="AI15" s="133">
        <v>1</v>
      </c>
      <c r="AJ15" s="133" t="s">
        <v>83</v>
      </c>
      <c r="AK15" s="134">
        <v>1.5</v>
      </c>
      <c r="AL15" s="134">
        <v>75</v>
      </c>
      <c r="AM15" s="135">
        <v>50</v>
      </c>
      <c r="AN15" s="136"/>
      <c r="AO15" s="136"/>
      <c r="AP15" s="136"/>
      <c r="AQ15" s="137"/>
      <c r="AR15" s="137"/>
      <c r="AS15" s="138"/>
    </row>
    <row r="16" spans="1:45" x14ac:dyDescent="0.3">
      <c r="A16" s="115" t="s">
        <v>35</v>
      </c>
      <c r="B16" s="116"/>
      <c r="C16" s="117">
        <v>494</v>
      </c>
      <c r="D16" s="118"/>
      <c r="E16" s="118"/>
      <c r="F16" s="118"/>
      <c r="G16" s="119"/>
      <c r="H16" s="119"/>
      <c r="I16" s="120"/>
      <c r="J16" s="121">
        <v>480</v>
      </c>
      <c r="K16" s="121">
        <v>1</v>
      </c>
      <c r="L16" s="121" t="s">
        <v>83</v>
      </c>
      <c r="M16" s="122">
        <v>1.04</v>
      </c>
      <c r="N16" s="122">
        <v>499.2</v>
      </c>
      <c r="O16" s="123" t="s">
        <v>88</v>
      </c>
      <c r="P16" s="124"/>
      <c r="Q16" s="124"/>
      <c r="R16" s="124"/>
      <c r="S16" s="125"/>
      <c r="T16" s="125"/>
      <c r="U16" s="126" t="s">
        <v>27</v>
      </c>
      <c r="V16" s="127"/>
      <c r="W16" s="127"/>
      <c r="X16" s="127"/>
      <c r="Y16" s="128"/>
      <c r="Z16" s="128"/>
      <c r="AA16" s="129"/>
      <c r="AB16" s="130">
        <v>494</v>
      </c>
      <c r="AC16" s="130">
        <v>2</v>
      </c>
      <c r="AD16" s="130" t="s">
        <v>86</v>
      </c>
      <c r="AE16" s="131">
        <v>1.5</v>
      </c>
      <c r="AF16" s="131">
        <v>741</v>
      </c>
      <c r="AG16" s="132">
        <v>32</v>
      </c>
      <c r="AH16" s="133"/>
      <c r="AI16" s="133" t="s">
        <v>27</v>
      </c>
      <c r="AJ16" s="133"/>
      <c r="AK16" s="134"/>
      <c r="AL16" s="134"/>
      <c r="AM16" s="135"/>
      <c r="AN16" s="136"/>
      <c r="AO16" s="136"/>
      <c r="AP16" s="136"/>
      <c r="AQ16" s="137"/>
      <c r="AR16" s="137"/>
      <c r="AS16" s="138"/>
    </row>
    <row r="17" spans="1:45" x14ac:dyDescent="0.3">
      <c r="A17" s="115" t="s">
        <v>13</v>
      </c>
      <c r="B17" s="116"/>
      <c r="C17" s="117">
        <v>1976</v>
      </c>
      <c r="D17" s="118">
        <v>1976</v>
      </c>
      <c r="E17" s="118">
        <v>2</v>
      </c>
      <c r="F17" s="118" t="s">
        <v>83</v>
      </c>
      <c r="G17" s="119">
        <v>0.81</v>
      </c>
      <c r="H17" s="119">
        <v>1600.56</v>
      </c>
      <c r="I17" s="120"/>
      <c r="J17" s="121">
        <v>2000</v>
      </c>
      <c r="K17" s="121">
        <v>1</v>
      </c>
      <c r="L17" s="121" t="s">
        <v>83</v>
      </c>
      <c r="M17" s="122">
        <v>1.04</v>
      </c>
      <c r="N17" s="122">
        <v>2080</v>
      </c>
      <c r="O17" s="123" t="s">
        <v>89</v>
      </c>
      <c r="P17" s="124"/>
      <c r="Q17" s="124"/>
      <c r="R17" s="124"/>
      <c r="S17" s="125"/>
      <c r="T17" s="125"/>
      <c r="U17" s="126" t="s">
        <v>27</v>
      </c>
      <c r="V17" s="127">
        <v>2000</v>
      </c>
      <c r="W17" s="127">
        <v>2</v>
      </c>
      <c r="X17" s="127" t="s">
        <v>86</v>
      </c>
      <c r="Y17" s="128">
        <v>0.84</v>
      </c>
      <c r="Z17" s="128">
        <v>1680</v>
      </c>
      <c r="AA17" s="129">
        <v>50</v>
      </c>
      <c r="AB17" s="130">
        <v>2000</v>
      </c>
      <c r="AC17" s="130">
        <v>2</v>
      </c>
      <c r="AD17" s="130" t="s">
        <v>86</v>
      </c>
      <c r="AE17" s="131">
        <v>1</v>
      </c>
      <c r="AF17" s="131">
        <v>2000</v>
      </c>
      <c r="AG17" s="132">
        <v>50</v>
      </c>
      <c r="AH17" s="133">
        <v>2000</v>
      </c>
      <c r="AI17" s="133">
        <v>1</v>
      </c>
      <c r="AJ17" s="133" t="s">
        <v>83</v>
      </c>
      <c r="AK17" s="134">
        <v>1</v>
      </c>
      <c r="AL17" s="134">
        <v>2000</v>
      </c>
      <c r="AM17" s="135">
        <v>50</v>
      </c>
      <c r="AN17" s="136"/>
      <c r="AO17" s="136"/>
      <c r="AP17" s="136"/>
      <c r="AQ17" s="137"/>
      <c r="AR17" s="137"/>
      <c r="AS17" s="138"/>
    </row>
    <row r="18" spans="1:45" x14ac:dyDescent="0.3">
      <c r="A18" s="140" t="s">
        <v>36</v>
      </c>
      <c r="B18" s="116"/>
      <c r="C18" s="117">
        <v>38</v>
      </c>
      <c r="D18" s="118"/>
      <c r="E18" s="118"/>
      <c r="F18" s="118"/>
      <c r="G18" s="119"/>
      <c r="H18" s="119"/>
      <c r="I18" s="120"/>
      <c r="J18" s="121"/>
      <c r="K18" s="121"/>
      <c r="L18" s="121"/>
      <c r="M18" s="122"/>
      <c r="N18" s="122"/>
      <c r="O18" s="123"/>
      <c r="P18" s="124"/>
      <c r="Q18" s="124"/>
      <c r="R18" s="124"/>
      <c r="S18" s="125"/>
      <c r="T18" s="125"/>
      <c r="U18" s="126" t="s">
        <v>27</v>
      </c>
      <c r="V18" s="127">
        <v>32</v>
      </c>
      <c r="W18" s="127">
        <v>2</v>
      </c>
      <c r="X18" s="127" t="s">
        <v>86</v>
      </c>
      <c r="Y18" s="128">
        <v>1.65</v>
      </c>
      <c r="Z18" s="128">
        <v>52.8</v>
      </c>
      <c r="AA18" s="129">
        <v>32</v>
      </c>
      <c r="AB18" s="130">
        <v>38</v>
      </c>
      <c r="AC18" s="130">
        <v>2</v>
      </c>
      <c r="AD18" s="130" t="s">
        <v>86</v>
      </c>
      <c r="AE18" s="131">
        <v>2.5499999999999998</v>
      </c>
      <c r="AF18" s="131">
        <v>96.9</v>
      </c>
      <c r="AG18" s="132">
        <v>32</v>
      </c>
      <c r="AH18" s="133"/>
      <c r="AI18" s="133"/>
      <c r="AJ18" s="133"/>
      <c r="AK18" s="134"/>
      <c r="AL18" s="134"/>
      <c r="AM18" s="135"/>
      <c r="AN18" s="136"/>
      <c r="AO18" s="136"/>
      <c r="AP18" s="136"/>
      <c r="AQ18" s="137"/>
      <c r="AR18" s="137"/>
      <c r="AS18" s="138"/>
    </row>
    <row r="19" spans="1:45" x14ac:dyDescent="0.3">
      <c r="A19" s="140" t="s">
        <v>37</v>
      </c>
      <c r="B19" s="116"/>
      <c r="C19" s="117">
        <v>38</v>
      </c>
      <c r="D19" s="118"/>
      <c r="E19" s="118"/>
      <c r="F19" s="118"/>
      <c r="G19" s="119"/>
      <c r="H19" s="119"/>
      <c r="I19" s="120"/>
      <c r="J19" s="121"/>
      <c r="K19" s="121"/>
      <c r="L19" s="121"/>
      <c r="M19" s="122"/>
      <c r="N19" s="122"/>
      <c r="O19" s="123"/>
      <c r="P19" s="124"/>
      <c r="Q19" s="124"/>
      <c r="R19" s="124"/>
      <c r="S19" s="125"/>
      <c r="T19" s="125"/>
      <c r="U19" s="126" t="s">
        <v>27</v>
      </c>
      <c r="V19" s="127"/>
      <c r="W19" s="127"/>
      <c r="X19" s="127"/>
      <c r="Y19" s="128"/>
      <c r="Z19" s="128"/>
      <c r="AA19" s="129"/>
      <c r="AB19" s="130"/>
      <c r="AC19" s="130"/>
      <c r="AD19" s="130"/>
      <c r="AE19" s="131"/>
      <c r="AF19" s="131"/>
      <c r="AG19" s="132"/>
      <c r="AH19" s="133"/>
      <c r="AI19" s="133"/>
      <c r="AJ19" s="133"/>
      <c r="AK19" s="134"/>
      <c r="AL19" s="134"/>
      <c r="AM19" s="135"/>
      <c r="AN19" s="136">
        <v>38</v>
      </c>
      <c r="AO19" s="136"/>
      <c r="AP19" s="136"/>
      <c r="AQ19" s="137">
        <v>7.68</v>
      </c>
      <c r="AR19" s="137">
        <v>291.83999999999997</v>
      </c>
      <c r="AS19" s="138">
        <v>38</v>
      </c>
    </row>
    <row r="20" spans="1:45" x14ac:dyDescent="0.3">
      <c r="A20" s="115" t="s">
        <v>38</v>
      </c>
      <c r="B20" s="116"/>
      <c r="C20" s="117">
        <v>494</v>
      </c>
      <c r="D20" s="118"/>
      <c r="E20" s="118"/>
      <c r="F20" s="118"/>
      <c r="G20" s="119"/>
      <c r="H20" s="119"/>
      <c r="I20" s="120"/>
      <c r="J20" s="121" t="s">
        <v>27</v>
      </c>
      <c r="K20" s="121"/>
      <c r="L20" s="121"/>
      <c r="M20" s="122"/>
      <c r="N20" s="122"/>
      <c r="O20" s="123"/>
      <c r="P20" s="124"/>
      <c r="Q20" s="124"/>
      <c r="R20" s="124"/>
      <c r="S20" s="125"/>
      <c r="T20" s="125"/>
      <c r="U20" s="126" t="s">
        <v>27</v>
      </c>
      <c r="V20" s="127">
        <v>500</v>
      </c>
      <c r="W20" s="127">
        <v>2</v>
      </c>
      <c r="X20" s="127" t="s">
        <v>86</v>
      </c>
      <c r="Y20" s="128">
        <v>1.0900000000000001</v>
      </c>
      <c r="Z20" s="128">
        <v>545</v>
      </c>
      <c r="AA20" s="129">
        <v>50</v>
      </c>
      <c r="AB20" s="130"/>
      <c r="AC20" s="130"/>
      <c r="AD20" s="130"/>
      <c r="AE20" s="131"/>
      <c r="AF20" s="131"/>
      <c r="AG20" s="132"/>
      <c r="AH20" s="133"/>
      <c r="AI20" s="133"/>
      <c r="AJ20" s="133"/>
      <c r="AK20" s="134"/>
      <c r="AL20" s="134"/>
      <c r="AM20" s="135"/>
      <c r="AN20" s="136"/>
      <c r="AO20" s="136"/>
      <c r="AP20" s="136"/>
      <c r="AQ20" s="137"/>
      <c r="AR20" s="137"/>
      <c r="AS20" s="138"/>
    </row>
    <row r="21" spans="1:45" x14ac:dyDescent="0.3">
      <c r="A21" s="115" t="s">
        <v>39</v>
      </c>
      <c r="B21" s="116"/>
      <c r="C21" s="117">
        <v>190</v>
      </c>
      <c r="D21" s="118">
        <v>200</v>
      </c>
      <c r="E21" s="118">
        <v>1</v>
      </c>
      <c r="F21" s="118" t="s">
        <v>83</v>
      </c>
      <c r="G21" s="119">
        <v>0.81</v>
      </c>
      <c r="H21" s="119">
        <v>162</v>
      </c>
      <c r="I21" s="120" t="s">
        <v>84</v>
      </c>
      <c r="J21" s="121">
        <v>192</v>
      </c>
      <c r="K21" s="121">
        <v>1</v>
      </c>
      <c r="L21" s="121" t="s">
        <v>83</v>
      </c>
      <c r="M21" s="122">
        <v>1.04</v>
      </c>
      <c r="N21" s="122">
        <v>199.68</v>
      </c>
      <c r="O21" s="123">
        <v>32</v>
      </c>
      <c r="P21" s="124"/>
      <c r="Q21" s="124"/>
      <c r="R21" s="124"/>
      <c r="S21" s="125"/>
      <c r="T21" s="125"/>
      <c r="U21" s="126" t="s">
        <v>27</v>
      </c>
      <c r="V21" s="127"/>
      <c r="W21" s="127"/>
      <c r="X21" s="127"/>
      <c r="Y21" s="128"/>
      <c r="Z21" s="128"/>
      <c r="AA21" s="129"/>
      <c r="AB21" s="130">
        <v>200</v>
      </c>
      <c r="AC21" s="130">
        <v>1</v>
      </c>
      <c r="AD21" s="130" t="s">
        <v>86</v>
      </c>
      <c r="AE21" s="131">
        <v>1.1000000000000001</v>
      </c>
      <c r="AF21" s="131">
        <v>220</v>
      </c>
      <c r="AG21" s="132">
        <v>50</v>
      </c>
      <c r="AH21" s="133"/>
      <c r="AI21" s="133"/>
      <c r="AJ21" s="133"/>
      <c r="AK21" s="134"/>
      <c r="AL21" s="134"/>
      <c r="AM21" s="135"/>
      <c r="AN21" s="136">
        <v>190</v>
      </c>
      <c r="AO21" s="136"/>
      <c r="AP21" s="136"/>
      <c r="AQ21" s="137">
        <v>2.4300000000000002</v>
      </c>
      <c r="AR21" s="137">
        <v>461.7</v>
      </c>
      <c r="AS21" s="138">
        <v>38</v>
      </c>
    </row>
    <row r="22" spans="1:45" x14ac:dyDescent="0.3">
      <c r="A22" s="115" t="s">
        <v>40</v>
      </c>
      <c r="B22" s="116"/>
      <c r="C22" s="117">
        <v>190</v>
      </c>
      <c r="D22" s="118">
        <v>190</v>
      </c>
      <c r="E22" s="118">
        <v>2</v>
      </c>
      <c r="F22" s="118" t="s">
        <v>83</v>
      </c>
      <c r="G22" s="119">
        <v>0.81</v>
      </c>
      <c r="H22" s="119">
        <v>153.30000000000001</v>
      </c>
      <c r="I22" s="120"/>
      <c r="J22" s="121">
        <v>192</v>
      </c>
      <c r="K22" s="121">
        <v>1</v>
      </c>
      <c r="L22" s="121" t="s">
        <v>83</v>
      </c>
      <c r="M22" s="122">
        <v>1.04</v>
      </c>
      <c r="N22" s="122">
        <v>199.68</v>
      </c>
      <c r="O22" s="123">
        <v>32</v>
      </c>
      <c r="P22" s="124"/>
      <c r="Q22" s="124"/>
      <c r="R22" s="124"/>
      <c r="S22" s="125"/>
      <c r="T22" s="125"/>
      <c r="U22" s="126" t="s">
        <v>27</v>
      </c>
      <c r="V22" s="127"/>
      <c r="W22" s="127"/>
      <c r="X22" s="127"/>
      <c r="Y22" s="128"/>
      <c r="Z22" s="128"/>
      <c r="AA22" s="129"/>
      <c r="AB22" s="130">
        <v>200</v>
      </c>
      <c r="AC22" s="130">
        <v>2</v>
      </c>
      <c r="AD22" s="130" t="s">
        <v>86</v>
      </c>
      <c r="AE22" s="131">
        <v>1.1000000000000001</v>
      </c>
      <c r="AF22" s="131">
        <v>220</v>
      </c>
      <c r="AG22" s="132">
        <v>50</v>
      </c>
      <c r="AH22" s="133">
        <v>200</v>
      </c>
      <c r="AI22" s="133">
        <v>1</v>
      </c>
      <c r="AJ22" s="133" t="s">
        <v>83</v>
      </c>
      <c r="AK22" s="134">
        <v>1.75</v>
      </c>
      <c r="AL22" s="134">
        <v>350</v>
      </c>
      <c r="AM22" s="135">
        <v>50</v>
      </c>
      <c r="AN22" s="136"/>
      <c r="AO22" s="136"/>
      <c r="AP22" s="136"/>
      <c r="AQ22" s="137"/>
      <c r="AR22" s="137"/>
      <c r="AS22" s="138"/>
    </row>
    <row r="23" spans="1:45" x14ac:dyDescent="0.3">
      <c r="A23" s="115" t="s">
        <v>14</v>
      </c>
      <c r="B23" s="116"/>
      <c r="C23" s="117">
        <v>190</v>
      </c>
      <c r="D23" s="118">
        <v>200</v>
      </c>
      <c r="E23" s="118">
        <v>1</v>
      </c>
      <c r="F23" s="118" t="s">
        <v>83</v>
      </c>
      <c r="G23" s="119">
        <v>0.81</v>
      </c>
      <c r="H23" s="119">
        <v>162</v>
      </c>
      <c r="I23" s="120" t="s">
        <v>84</v>
      </c>
      <c r="J23" s="121">
        <v>192</v>
      </c>
      <c r="K23" s="121">
        <v>1</v>
      </c>
      <c r="L23" s="121" t="s">
        <v>83</v>
      </c>
      <c r="M23" s="122">
        <v>1.1399999999999999</v>
      </c>
      <c r="N23" s="122">
        <v>218.88</v>
      </c>
      <c r="O23" s="123">
        <v>32</v>
      </c>
      <c r="P23" s="124">
        <v>190</v>
      </c>
      <c r="Q23" s="124">
        <v>2</v>
      </c>
      <c r="R23" s="124" t="s">
        <v>86</v>
      </c>
      <c r="S23" s="125">
        <v>1.5</v>
      </c>
      <c r="T23" s="125">
        <v>285</v>
      </c>
      <c r="U23" s="126" t="s">
        <v>93</v>
      </c>
      <c r="V23" s="127">
        <v>200</v>
      </c>
      <c r="W23" s="127">
        <v>2</v>
      </c>
      <c r="X23" s="127" t="s">
        <v>86</v>
      </c>
      <c r="Y23" s="128">
        <v>0.96</v>
      </c>
      <c r="Z23" s="128">
        <v>192</v>
      </c>
      <c r="AA23" s="129">
        <v>50</v>
      </c>
      <c r="AB23" s="130">
        <v>190</v>
      </c>
      <c r="AC23" s="130">
        <v>2</v>
      </c>
      <c r="AD23" s="130" t="s">
        <v>86</v>
      </c>
      <c r="AE23" s="131">
        <v>1.2</v>
      </c>
      <c r="AF23" s="131">
        <v>228</v>
      </c>
      <c r="AG23" s="132">
        <v>32</v>
      </c>
      <c r="AH23" s="133">
        <v>200</v>
      </c>
      <c r="AI23" s="133">
        <v>1</v>
      </c>
      <c r="AJ23" s="133" t="s">
        <v>83</v>
      </c>
      <c r="AK23" s="134">
        <v>1.3</v>
      </c>
      <c r="AL23" s="134">
        <v>260</v>
      </c>
      <c r="AM23" s="135">
        <v>50</v>
      </c>
      <c r="AN23" s="136">
        <v>190</v>
      </c>
      <c r="AO23" s="136"/>
      <c r="AP23" s="136"/>
      <c r="AQ23" s="137">
        <v>2.4300000000000002</v>
      </c>
      <c r="AR23" s="137">
        <v>461.7</v>
      </c>
      <c r="AS23" s="138">
        <v>38</v>
      </c>
    </row>
    <row r="24" spans="1:45" x14ac:dyDescent="0.3">
      <c r="A24" s="115" t="s">
        <v>1</v>
      </c>
      <c r="B24" s="116"/>
      <c r="C24" s="117">
        <v>190</v>
      </c>
      <c r="D24" s="118"/>
      <c r="E24" s="118"/>
      <c r="F24" s="118"/>
      <c r="G24" s="119"/>
      <c r="H24" s="119"/>
      <c r="I24" s="120"/>
      <c r="J24" s="121">
        <v>200</v>
      </c>
      <c r="K24" s="121">
        <v>1</v>
      </c>
      <c r="L24" s="121" t="s">
        <v>83</v>
      </c>
      <c r="M24" s="122">
        <v>1.1399999999999999</v>
      </c>
      <c r="N24" s="122">
        <v>228</v>
      </c>
      <c r="O24" s="123">
        <v>50</v>
      </c>
      <c r="P24" s="124"/>
      <c r="Q24" s="124"/>
      <c r="R24" s="124"/>
      <c r="S24" s="125"/>
      <c r="T24" s="125"/>
      <c r="U24" s="126" t="s">
        <v>27</v>
      </c>
      <c r="V24" s="127">
        <v>200</v>
      </c>
      <c r="W24" s="127">
        <v>2</v>
      </c>
      <c r="X24" s="127" t="s">
        <v>86</v>
      </c>
      <c r="Y24" s="128">
        <v>0.84</v>
      </c>
      <c r="Z24" s="128">
        <v>168</v>
      </c>
      <c r="AA24" s="129">
        <v>50</v>
      </c>
      <c r="AB24" s="130">
        <v>200</v>
      </c>
      <c r="AC24" s="130">
        <v>1</v>
      </c>
      <c r="AD24" s="130" t="s">
        <v>86</v>
      </c>
      <c r="AE24" s="131">
        <v>1.1000000000000001</v>
      </c>
      <c r="AF24" s="131">
        <v>220</v>
      </c>
      <c r="AG24" s="132">
        <v>50</v>
      </c>
      <c r="AH24" s="133">
        <v>200</v>
      </c>
      <c r="AI24" s="133">
        <v>1</v>
      </c>
      <c r="AJ24" s="133" t="s">
        <v>83</v>
      </c>
      <c r="AK24" s="134">
        <v>1.1499999999999999</v>
      </c>
      <c r="AL24" s="134">
        <v>230</v>
      </c>
      <c r="AM24" s="135">
        <v>50</v>
      </c>
      <c r="AN24" s="136">
        <v>190</v>
      </c>
      <c r="AO24" s="136"/>
      <c r="AP24" s="136"/>
      <c r="AQ24" s="137">
        <v>2.4300000000000002</v>
      </c>
      <c r="AR24" s="137">
        <v>461.7</v>
      </c>
      <c r="AS24" s="138">
        <v>38</v>
      </c>
    </row>
    <row r="25" spans="1:45" x14ac:dyDescent="0.3">
      <c r="A25" s="115" t="s">
        <v>41</v>
      </c>
      <c r="B25" s="116"/>
      <c r="C25" s="117">
        <v>190</v>
      </c>
      <c r="D25" s="118"/>
      <c r="E25" s="118"/>
      <c r="F25" s="118"/>
      <c r="G25" s="119"/>
      <c r="H25" s="119"/>
      <c r="I25" s="120"/>
      <c r="J25" s="121" t="s">
        <v>27</v>
      </c>
      <c r="K25" s="121"/>
      <c r="L25" s="121"/>
      <c r="M25" s="122"/>
      <c r="N25" s="122"/>
      <c r="O25" s="123"/>
      <c r="P25" s="124"/>
      <c r="Q25" s="124"/>
      <c r="R25" s="124"/>
      <c r="S25" s="125"/>
      <c r="T25" s="125"/>
      <c r="U25" s="126" t="s">
        <v>27</v>
      </c>
      <c r="V25" s="127"/>
      <c r="W25" s="127"/>
      <c r="X25" s="127"/>
      <c r="Y25" s="128"/>
      <c r="Z25" s="128"/>
      <c r="AA25" s="129"/>
      <c r="AB25" s="130">
        <v>190</v>
      </c>
      <c r="AC25" s="130">
        <v>2</v>
      </c>
      <c r="AD25" s="130" t="s">
        <v>86</v>
      </c>
      <c r="AE25" s="131">
        <v>1.3</v>
      </c>
      <c r="AF25" s="131">
        <v>247</v>
      </c>
      <c r="AG25" s="132">
        <v>32</v>
      </c>
      <c r="AH25" s="133"/>
      <c r="AI25" s="133"/>
      <c r="AJ25" s="133"/>
      <c r="AK25" s="134"/>
      <c r="AL25" s="134"/>
      <c r="AM25" s="135"/>
      <c r="AN25" s="136">
        <v>190</v>
      </c>
      <c r="AO25" s="136"/>
      <c r="AP25" s="136"/>
      <c r="AQ25" s="137"/>
      <c r="AR25" s="137"/>
      <c r="AS25" s="138"/>
    </row>
    <row r="26" spans="1:45" x14ac:dyDescent="0.3">
      <c r="A26" s="115" t="s">
        <v>42</v>
      </c>
      <c r="B26" s="116"/>
      <c r="C26" s="117">
        <v>190</v>
      </c>
      <c r="D26" s="118">
        <v>200</v>
      </c>
      <c r="E26" s="118">
        <v>1</v>
      </c>
      <c r="F26" s="118" t="s">
        <v>83</v>
      </c>
      <c r="G26" s="119">
        <v>0.81</v>
      </c>
      <c r="H26" s="119">
        <v>162</v>
      </c>
      <c r="I26" s="120" t="s">
        <v>84</v>
      </c>
      <c r="J26" s="121">
        <v>192</v>
      </c>
      <c r="K26" s="121">
        <v>1</v>
      </c>
      <c r="L26" s="121" t="s">
        <v>83</v>
      </c>
      <c r="M26" s="122">
        <v>1.1399999999999999</v>
      </c>
      <c r="N26" s="122">
        <v>218.88</v>
      </c>
      <c r="O26" s="123">
        <v>32</v>
      </c>
      <c r="P26" s="124">
        <v>190</v>
      </c>
      <c r="Q26" s="124">
        <v>1</v>
      </c>
      <c r="R26" s="124" t="s">
        <v>86</v>
      </c>
      <c r="S26" s="125">
        <v>1.5</v>
      </c>
      <c r="T26" s="125">
        <v>285</v>
      </c>
      <c r="U26" s="126" t="s">
        <v>93</v>
      </c>
      <c r="V26" s="127"/>
      <c r="W26" s="127"/>
      <c r="X26" s="127"/>
      <c r="Y26" s="128"/>
      <c r="Z26" s="128"/>
      <c r="AA26" s="129"/>
      <c r="AB26" s="130" t="s">
        <v>27</v>
      </c>
      <c r="AC26" s="130" t="s">
        <v>27</v>
      </c>
      <c r="AD26" s="130" t="s">
        <v>27</v>
      </c>
      <c r="AE26" s="131" t="s">
        <v>27</v>
      </c>
      <c r="AF26" s="131" t="s">
        <v>27</v>
      </c>
      <c r="AG26" s="132">
        <v>32</v>
      </c>
      <c r="AH26" s="133"/>
      <c r="AI26" s="133"/>
      <c r="AJ26" s="133"/>
      <c r="AK26" s="134"/>
      <c r="AL26" s="134"/>
      <c r="AM26" s="135"/>
      <c r="AN26" s="136"/>
      <c r="AO26" s="136"/>
      <c r="AP26" s="136"/>
      <c r="AQ26" s="137"/>
      <c r="AR26" s="137"/>
      <c r="AS26" s="138"/>
    </row>
    <row r="27" spans="1:45" x14ac:dyDescent="0.3">
      <c r="A27" s="115" t="s">
        <v>15</v>
      </c>
      <c r="B27" s="116"/>
      <c r="C27" s="117">
        <v>2508</v>
      </c>
      <c r="D27" s="118">
        <v>1000</v>
      </c>
      <c r="E27" s="118">
        <v>1</v>
      </c>
      <c r="F27" s="118" t="s">
        <v>83</v>
      </c>
      <c r="G27" s="119">
        <v>1.32</v>
      </c>
      <c r="H27" s="119">
        <v>1320</v>
      </c>
      <c r="I27" s="120" t="s">
        <v>84</v>
      </c>
      <c r="J27" s="121" t="s">
        <v>27</v>
      </c>
      <c r="K27" s="121"/>
      <c r="L27" s="121"/>
      <c r="M27" s="122"/>
      <c r="N27" s="122"/>
      <c r="O27" s="123" t="s">
        <v>27</v>
      </c>
      <c r="P27" s="124"/>
      <c r="Q27" s="124"/>
      <c r="R27" s="124"/>
      <c r="S27" s="125"/>
      <c r="T27" s="125"/>
      <c r="U27" s="126" t="s">
        <v>27</v>
      </c>
      <c r="V27" s="127">
        <v>2550</v>
      </c>
      <c r="W27" s="127">
        <v>2</v>
      </c>
      <c r="X27" s="127" t="s">
        <v>86</v>
      </c>
      <c r="Y27" s="128">
        <v>1.0900000000000001</v>
      </c>
      <c r="Z27" s="128">
        <v>2779.5</v>
      </c>
      <c r="AA27" s="129">
        <v>50</v>
      </c>
      <c r="AB27" s="130">
        <v>2508</v>
      </c>
      <c r="AC27" s="130">
        <v>2</v>
      </c>
      <c r="AD27" s="130" t="s">
        <v>86</v>
      </c>
      <c r="AE27" s="131">
        <v>1.4</v>
      </c>
      <c r="AF27" s="131">
        <v>3511.2</v>
      </c>
      <c r="AG27" s="132">
        <v>32</v>
      </c>
      <c r="AH27" s="133">
        <v>2500</v>
      </c>
      <c r="AI27" s="133">
        <v>1</v>
      </c>
      <c r="AJ27" s="133" t="s">
        <v>83</v>
      </c>
      <c r="AK27" s="134">
        <v>1.5</v>
      </c>
      <c r="AL27" s="134">
        <v>3750</v>
      </c>
      <c r="AM27" s="135">
        <v>50</v>
      </c>
      <c r="AN27" s="136">
        <v>2508</v>
      </c>
      <c r="AO27" s="136"/>
      <c r="AP27" s="136" t="s">
        <v>27</v>
      </c>
      <c r="AQ27" s="136">
        <v>2.4300000000000002</v>
      </c>
      <c r="AR27" s="137">
        <v>6094.44</v>
      </c>
      <c r="AS27" s="138">
        <v>38</v>
      </c>
    </row>
    <row r="28" spans="1:45" x14ac:dyDescent="0.3">
      <c r="A28" s="115" t="s">
        <v>16</v>
      </c>
      <c r="B28" s="116"/>
      <c r="C28" s="117">
        <v>190</v>
      </c>
      <c r="D28" s="118"/>
      <c r="E28" s="118"/>
      <c r="F28" s="118"/>
      <c r="G28" s="119"/>
      <c r="H28" s="119"/>
      <c r="I28" s="120"/>
      <c r="J28" s="121">
        <v>192</v>
      </c>
      <c r="K28" s="121">
        <v>1</v>
      </c>
      <c r="L28" s="121" t="s">
        <v>83</v>
      </c>
      <c r="M28" s="122">
        <v>1.1399999999999999</v>
      </c>
      <c r="N28" s="122">
        <v>218.88</v>
      </c>
      <c r="O28" s="123">
        <v>32</v>
      </c>
      <c r="P28" s="124"/>
      <c r="Q28" s="124"/>
      <c r="R28" s="124"/>
      <c r="S28" s="125"/>
      <c r="T28" s="125"/>
      <c r="U28" s="126" t="s">
        <v>27</v>
      </c>
      <c r="V28" s="127">
        <v>150</v>
      </c>
      <c r="W28" s="127">
        <v>2</v>
      </c>
      <c r="X28" s="127" t="s">
        <v>86</v>
      </c>
      <c r="Y28" s="128">
        <v>1.1499999999999999</v>
      </c>
      <c r="Z28" s="128">
        <v>172.5</v>
      </c>
      <c r="AA28" s="129">
        <v>50</v>
      </c>
      <c r="AB28" s="130">
        <v>190</v>
      </c>
      <c r="AC28" s="130">
        <v>1</v>
      </c>
      <c r="AD28" s="130" t="s">
        <v>86</v>
      </c>
      <c r="AE28" s="131">
        <v>1.7</v>
      </c>
      <c r="AF28" s="131">
        <v>323</v>
      </c>
      <c r="AG28" s="132">
        <v>32</v>
      </c>
      <c r="AH28" s="133">
        <v>200</v>
      </c>
      <c r="AI28" s="133">
        <v>1</v>
      </c>
      <c r="AJ28" s="133" t="s">
        <v>83</v>
      </c>
      <c r="AK28" s="134">
        <v>1.75</v>
      </c>
      <c r="AL28" s="134">
        <v>350</v>
      </c>
      <c r="AM28" s="135">
        <v>50</v>
      </c>
      <c r="AN28" s="136">
        <v>190</v>
      </c>
      <c r="AO28" s="136"/>
      <c r="AP28" s="136"/>
      <c r="AQ28" s="136">
        <v>2.4300000000000002</v>
      </c>
      <c r="AR28" s="137">
        <v>461.7</v>
      </c>
      <c r="AS28" s="138">
        <v>38</v>
      </c>
    </row>
    <row r="29" spans="1:45" x14ac:dyDescent="0.3">
      <c r="A29" s="115" t="s">
        <v>17</v>
      </c>
      <c r="B29" s="116"/>
      <c r="C29" s="117">
        <v>494</v>
      </c>
      <c r="D29" s="118">
        <v>494</v>
      </c>
      <c r="E29" s="118">
        <v>2</v>
      </c>
      <c r="F29" s="118" t="s">
        <v>83</v>
      </c>
      <c r="G29" s="119">
        <v>0.81</v>
      </c>
      <c r="H29" s="119">
        <v>400.14</v>
      </c>
      <c r="I29" s="120"/>
      <c r="J29" s="121">
        <v>500</v>
      </c>
      <c r="K29" s="121">
        <v>1</v>
      </c>
      <c r="L29" s="121" t="s">
        <v>87</v>
      </c>
      <c r="M29" s="122">
        <v>1.04</v>
      </c>
      <c r="N29" s="122">
        <v>520</v>
      </c>
      <c r="O29" s="123">
        <v>50</v>
      </c>
      <c r="P29" s="124">
        <v>494</v>
      </c>
      <c r="Q29" s="124">
        <v>1</v>
      </c>
      <c r="R29" s="124" t="s">
        <v>92</v>
      </c>
      <c r="S29" s="125">
        <v>1.5</v>
      </c>
      <c r="T29" s="125">
        <v>741</v>
      </c>
      <c r="U29" s="126" t="s">
        <v>93</v>
      </c>
      <c r="V29" s="127">
        <v>500</v>
      </c>
      <c r="W29" s="127">
        <v>1</v>
      </c>
      <c r="X29" s="127" t="s">
        <v>86</v>
      </c>
      <c r="Y29" s="128">
        <v>0.84</v>
      </c>
      <c r="Z29" s="128">
        <v>420</v>
      </c>
      <c r="AA29" s="129">
        <v>50</v>
      </c>
      <c r="AB29" s="130">
        <v>494</v>
      </c>
      <c r="AC29" s="130">
        <v>2</v>
      </c>
      <c r="AD29" s="130" t="s">
        <v>83</v>
      </c>
      <c r="AE29" s="131">
        <v>1.1000000000000001</v>
      </c>
      <c r="AF29" s="131">
        <v>543.4</v>
      </c>
      <c r="AG29" s="132">
        <v>32</v>
      </c>
      <c r="AH29" s="133">
        <v>500</v>
      </c>
      <c r="AI29" s="133">
        <v>1</v>
      </c>
      <c r="AJ29" s="133" t="s">
        <v>83</v>
      </c>
      <c r="AK29" s="134">
        <v>1.1499999999999999</v>
      </c>
      <c r="AL29" s="134">
        <v>575</v>
      </c>
      <c r="AM29" s="135">
        <v>50</v>
      </c>
      <c r="AN29" s="136">
        <v>494</v>
      </c>
      <c r="AO29" s="136"/>
      <c r="AP29" s="136"/>
      <c r="AQ29" s="136">
        <v>2.4300000000000002</v>
      </c>
      <c r="AR29" s="137">
        <v>1200.42</v>
      </c>
      <c r="AS29" s="138">
        <v>38</v>
      </c>
    </row>
    <row r="30" spans="1:45" x14ac:dyDescent="0.3">
      <c r="A30" s="115" t="s">
        <v>3</v>
      </c>
      <c r="B30" s="116"/>
      <c r="C30" s="117">
        <v>1976</v>
      </c>
      <c r="D30" s="118">
        <v>2000</v>
      </c>
      <c r="E30" s="118">
        <v>1</v>
      </c>
      <c r="F30" s="118" t="s">
        <v>83</v>
      </c>
      <c r="G30" s="119">
        <v>1.07</v>
      </c>
      <c r="H30" s="119">
        <v>2140</v>
      </c>
      <c r="I30" s="120" t="s">
        <v>84</v>
      </c>
      <c r="J30" s="121">
        <v>1984</v>
      </c>
      <c r="K30" s="121">
        <v>1</v>
      </c>
      <c r="L30" s="121" t="s">
        <v>87</v>
      </c>
      <c r="M30" s="122">
        <v>1.2</v>
      </c>
      <c r="N30" s="122">
        <v>2380.8000000000002</v>
      </c>
      <c r="O30" s="123">
        <v>32</v>
      </c>
      <c r="P30" s="124">
        <v>1976</v>
      </c>
      <c r="Q30" s="124">
        <v>2</v>
      </c>
      <c r="R30" s="124" t="s">
        <v>86</v>
      </c>
      <c r="S30" s="125">
        <v>1.5</v>
      </c>
      <c r="T30" s="125">
        <v>2964</v>
      </c>
      <c r="U30" s="126" t="s">
        <v>93</v>
      </c>
      <c r="V30" s="127">
        <v>2000</v>
      </c>
      <c r="W30" s="127">
        <v>2</v>
      </c>
      <c r="X30" s="127" t="s">
        <v>86</v>
      </c>
      <c r="Y30" s="128">
        <v>0.84</v>
      </c>
      <c r="Z30" s="128">
        <v>1680</v>
      </c>
      <c r="AA30" s="129">
        <v>50</v>
      </c>
      <c r="AB30" s="130"/>
      <c r="AC30" s="130"/>
      <c r="AD30" s="130"/>
      <c r="AE30" s="131"/>
      <c r="AF30" s="131"/>
      <c r="AG30" s="132"/>
      <c r="AH30" s="133">
        <v>2000</v>
      </c>
      <c r="AI30" s="133">
        <v>1</v>
      </c>
      <c r="AJ30" s="133" t="s">
        <v>83</v>
      </c>
      <c r="AK30" s="134">
        <v>1.5</v>
      </c>
      <c r="AL30" s="134">
        <v>3000</v>
      </c>
      <c r="AM30" s="135">
        <v>50</v>
      </c>
      <c r="AN30" s="136">
        <v>1976</v>
      </c>
      <c r="AO30" s="136"/>
      <c r="AP30" s="136"/>
      <c r="AQ30" s="136">
        <v>3.98</v>
      </c>
      <c r="AR30" s="137">
        <v>7864.48</v>
      </c>
      <c r="AS30" s="138">
        <v>38</v>
      </c>
    </row>
    <row r="31" spans="1:45" x14ac:dyDescent="0.3">
      <c r="A31" s="140" t="s">
        <v>43</v>
      </c>
      <c r="B31" s="141"/>
      <c r="C31" s="142">
        <v>494</v>
      </c>
      <c r="D31" s="118"/>
      <c r="E31" s="118"/>
      <c r="F31" s="118"/>
      <c r="G31" s="119"/>
      <c r="H31" s="119"/>
      <c r="I31" s="120"/>
      <c r="J31" s="121">
        <v>494</v>
      </c>
      <c r="K31" s="121">
        <v>1</v>
      </c>
      <c r="L31" s="121" t="s">
        <v>87</v>
      </c>
      <c r="M31" s="122">
        <v>1.2</v>
      </c>
      <c r="N31" s="122">
        <v>576</v>
      </c>
      <c r="O31" s="123">
        <v>32</v>
      </c>
      <c r="P31" s="124"/>
      <c r="Q31" s="124"/>
      <c r="R31" s="124"/>
      <c r="S31" s="125"/>
      <c r="T31" s="125"/>
      <c r="U31" s="126" t="s">
        <v>27</v>
      </c>
      <c r="V31" s="127"/>
      <c r="W31" s="127"/>
      <c r="X31" s="127"/>
      <c r="Y31" s="128"/>
      <c r="Z31" s="128"/>
      <c r="AA31" s="129"/>
      <c r="AB31" s="130"/>
      <c r="AC31" s="130"/>
      <c r="AD31" s="130"/>
      <c r="AE31" s="131"/>
      <c r="AF31" s="131"/>
      <c r="AG31" s="132"/>
      <c r="AH31" s="133">
        <v>500</v>
      </c>
      <c r="AI31" s="133">
        <v>1</v>
      </c>
      <c r="AJ31" s="133" t="s">
        <v>83</v>
      </c>
      <c r="AK31" s="134">
        <v>1.75</v>
      </c>
      <c r="AL31" s="134">
        <v>875</v>
      </c>
      <c r="AM31" s="135">
        <v>50</v>
      </c>
      <c r="AN31" s="136">
        <v>494</v>
      </c>
      <c r="AO31" s="136"/>
      <c r="AP31" s="136"/>
      <c r="AQ31" s="136">
        <v>3.98</v>
      </c>
      <c r="AR31" s="137">
        <v>1966.12</v>
      </c>
      <c r="AS31" s="138">
        <v>38</v>
      </c>
    </row>
    <row r="32" spans="1:45" x14ac:dyDescent="0.3">
      <c r="A32" s="115" t="s">
        <v>18</v>
      </c>
      <c r="B32" s="116"/>
      <c r="C32" s="117">
        <v>190</v>
      </c>
      <c r="D32" s="118">
        <v>200</v>
      </c>
      <c r="E32" s="118">
        <v>1</v>
      </c>
      <c r="F32" s="118" t="s">
        <v>83</v>
      </c>
      <c r="G32" s="119">
        <v>0.81</v>
      </c>
      <c r="H32" s="119">
        <v>162</v>
      </c>
      <c r="I32" s="120" t="s">
        <v>84</v>
      </c>
      <c r="J32" s="121">
        <v>200</v>
      </c>
      <c r="K32" s="121">
        <v>1</v>
      </c>
      <c r="L32" s="121" t="s">
        <v>87</v>
      </c>
      <c r="M32" s="122">
        <v>1.1399999999999999</v>
      </c>
      <c r="N32" s="122">
        <v>228</v>
      </c>
      <c r="O32" s="123">
        <v>50</v>
      </c>
      <c r="P32" s="124">
        <v>190</v>
      </c>
      <c r="Q32" s="124">
        <v>2</v>
      </c>
      <c r="R32" s="124" t="s">
        <v>86</v>
      </c>
      <c r="S32" s="125">
        <v>1.5</v>
      </c>
      <c r="T32" s="125">
        <v>285</v>
      </c>
      <c r="U32" s="126" t="s">
        <v>93</v>
      </c>
      <c r="V32" s="127">
        <v>200</v>
      </c>
      <c r="W32" s="127">
        <v>2</v>
      </c>
      <c r="X32" s="127" t="s">
        <v>86</v>
      </c>
      <c r="Y32" s="128">
        <v>0.84</v>
      </c>
      <c r="Z32" s="128">
        <v>168</v>
      </c>
      <c r="AA32" s="129">
        <v>50</v>
      </c>
      <c r="AB32" s="130">
        <v>200</v>
      </c>
      <c r="AC32" s="130">
        <v>1</v>
      </c>
      <c r="AD32" s="130" t="s">
        <v>86</v>
      </c>
      <c r="AE32" s="131">
        <v>1.1000000000000001</v>
      </c>
      <c r="AF32" s="131">
        <v>220</v>
      </c>
      <c r="AG32" s="132">
        <v>50</v>
      </c>
      <c r="AH32" s="133">
        <v>200</v>
      </c>
      <c r="AI32" s="133">
        <v>1</v>
      </c>
      <c r="AJ32" s="133" t="s">
        <v>83</v>
      </c>
      <c r="AK32" s="134">
        <v>1.1499999999999999</v>
      </c>
      <c r="AL32" s="134">
        <v>230</v>
      </c>
      <c r="AM32" s="135">
        <v>50</v>
      </c>
      <c r="AN32" s="136">
        <v>190</v>
      </c>
      <c r="AO32" s="136"/>
      <c r="AP32" s="136"/>
      <c r="AQ32" s="136">
        <v>2.4300000000000002</v>
      </c>
      <c r="AR32" s="137">
        <v>461.7</v>
      </c>
      <c r="AS32" s="138">
        <v>38</v>
      </c>
    </row>
    <row r="33" spans="1:45" x14ac:dyDescent="0.3">
      <c r="A33" s="115" t="s">
        <v>44</v>
      </c>
      <c r="B33" s="116"/>
      <c r="C33" s="117">
        <v>190</v>
      </c>
      <c r="D33" s="118">
        <v>190</v>
      </c>
      <c r="E33" s="118">
        <v>2</v>
      </c>
      <c r="F33" s="118" t="s">
        <v>83</v>
      </c>
      <c r="G33" s="119">
        <v>1.32</v>
      </c>
      <c r="H33" s="119">
        <v>250.8</v>
      </c>
      <c r="I33" s="120"/>
      <c r="J33" s="121"/>
      <c r="K33" s="121"/>
      <c r="L33" s="121"/>
      <c r="M33" s="122"/>
      <c r="N33" s="122"/>
      <c r="O33" s="123"/>
      <c r="P33" s="124"/>
      <c r="Q33" s="124"/>
      <c r="R33" s="124"/>
      <c r="S33" s="125"/>
      <c r="T33" s="125"/>
      <c r="U33" s="126" t="s">
        <v>27</v>
      </c>
      <c r="V33" s="127">
        <v>200</v>
      </c>
      <c r="W33" s="127">
        <v>2</v>
      </c>
      <c r="X33" s="127" t="s">
        <v>86</v>
      </c>
      <c r="Y33" s="128">
        <v>1.0900000000000001</v>
      </c>
      <c r="Z33" s="128">
        <v>218</v>
      </c>
      <c r="AA33" s="129">
        <v>50</v>
      </c>
      <c r="AB33" s="130">
        <v>190</v>
      </c>
      <c r="AC33" s="130">
        <v>2</v>
      </c>
      <c r="AD33" s="130" t="s">
        <v>86</v>
      </c>
      <c r="AE33" s="131">
        <v>1.1000000000000001</v>
      </c>
      <c r="AF33" s="131">
        <v>209</v>
      </c>
      <c r="AG33" s="132">
        <v>32</v>
      </c>
      <c r="AH33" s="133">
        <v>200</v>
      </c>
      <c r="AI33" s="133">
        <v>1</v>
      </c>
      <c r="AJ33" s="133" t="s">
        <v>83</v>
      </c>
      <c r="AK33" s="134">
        <v>1.75</v>
      </c>
      <c r="AL33" s="134">
        <v>350</v>
      </c>
      <c r="AM33" s="135">
        <v>50</v>
      </c>
      <c r="AN33" s="136"/>
      <c r="AO33" s="136"/>
      <c r="AP33" s="136"/>
      <c r="AQ33" s="136"/>
      <c r="AR33" s="137"/>
      <c r="AS33" s="138"/>
    </row>
    <row r="34" spans="1:45" x14ac:dyDescent="0.3">
      <c r="A34" s="115" t="s">
        <v>2</v>
      </c>
      <c r="B34" s="116"/>
      <c r="C34" s="117">
        <v>1976</v>
      </c>
      <c r="D34" s="118"/>
      <c r="E34" s="118"/>
      <c r="F34" s="118"/>
      <c r="G34" s="119"/>
      <c r="H34" s="119"/>
      <c r="I34" s="120"/>
      <c r="J34" s="121">
        <v>1984</v>
      </c>
      <c r="K34" s="121">
        <v>1</v>
      </c>
      <c r="L34" s="121" t="s">
        <v>87</v>
      </c>
      <c r="M34" s="122">
        <v>1.24</v>
      </c>
      <c r="N34" s="122">
        <v>2460.16</v>
      </c>
      <c r="O34" s="123">
        <v>32</v>
      </c>
      <c r="P34" s="124"/>
      <c r="Q34" s="124"/>
      <c r="R34" s="124"/>
      <c r="S34" s="125"/>
      <c r="T34" s="125"/>
      <c r="U34" s="126" t="s">
        <v>27</v>
      </c>
      <c r="V34" s="127"/>
      <c r="W34" s="127"/>
      <c r="X34" s="127"/>
      <c r="Y34" s="128"/>
      <c r="Z34" s="128"/>
      <c r="AA34" s="129"/>
      <c r="AB34" s="130"/>
      <c r="AC34" s="130"/>
      <c r="AD34" s="130"/>
      <c r="AE34" s="131"/>
      <c r="AF34" s="131"/>
      <c r="AG34" s="132"/>
      <c r="AH34" s="133">
        <v>2000</v>
      </c>
      <c r="AI34" s="133">
        <v>1</v>
      </c>
      <c r="AJ34" s="133" t="s">
        <v>83</v>
      </c>
      <c r="AK34" s="134">
        <v>1.5</v>
      </c>
      <c r="AL34" s="134">
        <v>3000</v>
      </c>
      <c r="AM34" s="135">
        <v>50</v>
      </c>
      <c r="AN34" s="136">
        <v>1976</v>
      </c>
      <c r="AO34" s="136"/>
      <c r="AP34" s="136"/>
      <c r="AQ34" s="136">
        <v>2.4300000000000002</v>
      </c>
      <c r="AR34" s="137">
        <v>4801.68</v>
      </c>
      <c r="AS34" s="138">
        <v>38</v>
      </c>
    </row>
    <row r="35" spans="1:45" x14ac:dyDescent="0.3">
      <c r="A35" s="115" t="s">
        <v>45</v>
      </c>
      <c r="B35" s="116"/>
      <c r="C35" s="117">
        <v>190</v>
      </c>
      <c r="D35" s="118"/>
      <c r="E35" s="118"/>
      <c r="F35" s="118"/>
      <c r="G35" s="119"/>
      <c r="H35" s="119"/>
      <c r="I35" s="120"/>
      <c r="J35" s="121">
        <v>192</v>
      </c>
      <c r="K35" s="121">
        <v>1</v>
      </c>
      <c r="L35" s="121" t="s">
        <v>83</v>
      </c>
      <c r="M35" s="122">
        <v>1.1399999999999999</v>
      </c>
      <c r="N35" s="122">
        <v>218.88</v>
      </c>
      <c r="O35" s="123">
        <v>32</v>
      </c>
      <c r="P35" s="124">
        <v>190</v>
      </c>
      <c r="Q35" s="124">
        <v>2</v>
      </c>
      <c r="R35" s="124" t="s">
        <v>92</v>
      </c>
      <c r="S35" s="125">
        <v>1.5</v>
      </c>
      <c r="T35" s="125">
        <v>285</v>
      </c>
      <c r="U35" s="126" t="s">
        <v>93</v>
      </c>
      <c r="V35" s="127"/>
      <c r="W35" s="127"/>
      <c r="X35" s="127"/>
      <c r="Y35" s="128"/>
      <c r="Z35" s="128"/>
      <c r="AA35" s="129"/>
      <c r="AB35" s="130"/>
      <c r="AC35" s="130"/>
      <c r="AD35" s="130"/>
      <c r="AE35" s="131"/>
      <c r="AF35" s="131"/>
      <c r="AG35" s="132"/>
      <c r="AH35" s="133"/>
      <c r="AI35" s="133"/>
      <c r="AJ35" s="133"/>
      <c r="AK35" s="134"/>
      <c r="AL35" s="134"/>
      <c r="AM35" s="135"/>
      <c r="AN35" s="136">
        <v>190</v>
      </c>
      <c r="AO35" s="136"/>
      <c r="AP35" s="136"/>
      <c r="AQ35" s="136">
        <v>2.0299999999999998</v>
      </c>
      <c r="AR35" s="137">
        <v>385.7</v>
      </c>
      <c r="AS35" s="138">
        <v>38</v>
      </c>
    </row>
    <row r="36" spans="1:45" x14ac:dyDescent="0.3">
      <c r="A36" s="115" t="s">
        <v>46</v>
      </c>
      <c r="B36" s="116"/>
      <c r="C36" s="117">
        <v>76</v>
      </c>
      <c r="D36" s="118"/>
      <c r="E36" s="118"/>
      <c r="F36" s="118"/>
      <c r="G36" s="119"/>
      <c r="H36" s="119"/>
      <c r="I36" s="120"/>
      <c r="J36" s="121"/>
      <c r="K36" s="121"/>
      <c r="L36" s="121"/>
      <c r="M36" s="122"/>
      <c r="N36" s="122"/>
      <c r="O36" s="123"/>
      <c r="P36" s="124"/>
      <c r="Q36" s="124"/>
      <c r="R36" s="124"/>
      <c r="S36" s="125"/>
      <c r="T36" s="125"/>
      <c r="U36" s="126" t="s">
        <v>27</v>
      </c>
      <c r="V36" s="127"/>
      <c r="W36" s="127"/>
      <c r="X36" s="127"/>
      <c r="Y36" s="128"/>
      <c r="Z36" s="128"/>
      <c r="AA36" s="129"/>
      <c r="AB36" s="130"/>
      <c r="AC36" s="130"/>
      <c r="AD36" s="130"/>
      <c r="AE36" s="131"/>
      <c r="AF36" s="131"/>
      <c r="AG36" s="132"/>
      <c r="AH36" s="133"/>
      <c r="AI36" s="133"/>
      <c r="AJ36" s="133"/>
      <c r="AK36" s="134"/>
      <c r="AL36" s="134"/>
      <c r="AM36" s="135"/>
      <c r="AN36" s="136"/>
      <c r="AO36" s="136"/>
      <c r="AP36" s="136"/>
      <c r="AQ36" s="136"/>
      <c r="AR36" s="137"/>
      <c r="AS36" s="138"/>
    </row>
    <row r="37" spans="1:45" x14ac:dyDescent="0.3">
      <c r="A37" s="115" t="s">
        <v>47</v>
      </c>
      <c r="B37" s="116"/>
      <c r="C37" s="117">
        <v>190</v>
      </c>
      <c r="D37" s="118"/>
      <c r="E37" s="118"/>
      <c r="F37" s="118"/>
      <c r="G37" s="119"/>
      <c r="H37" s="119"/>
      <c r="I37" s="120"/>
      <c r="J37" s="121"/>
      <c r="K37" s="121"/>
      <c r="L37" s="121"/>
      <c r="M37" s="122"/>
      <c r="N37" s="122"/>
      <c r="O37" s="123"/>
      <c r="P37" s="124"/>
      <c r="Q37" s="124"/>
      <c r="R37" s="124"/>
      <c r="S37" s="125"/>
      <c r="T37" s="125"/>
      <c r="U37" s="126" t="s">
        <v>27</v>
      </c>
      <c r="V37" s="127"/>
      <c r="W37" s="127"/>
      <c r="X37" s="127"/>
      <c r="Y37" s="128"/>
      <c r="Z37" s="128"/>
      <c r="AA37" s="129"/>
      <c r="AB37" s="130">
        <v>190</v>
      </c>
      <c r="AC37" s="130">
        <v>1</v>
      </c>
      <c r="AD37" s="130" t="s">
        <v>86</v>
      </c>
      <c r="AE37" s="131">
        <v>1.55</v>
      </c>
      <c r="AF37" s="131">
        <v>294.5</v>
      </c>
      <c r="AG37" s="132">
        <v>32</v>
      </c>
      <c r="AH37" s="133"/>
      <c r="AI37" s="133"/>
      <c r="AJ37" s="133"/>
      <c r="AK37" s="134"/>
      <c r="AL37" s="134"/>
      <c r="AM37" s="135"/>
      <c r="AN37" s="136">
        <v>190</v>
      </c>
      <c r="AO37" s="136"/>
      <c r="AP37" s="136"/>
      <c r="AQ37" s="136">
        <v>2.0299999999999998</v>
      </c>
      <c r="AR37" s="137">
        <v>385.7</v>
      </c>
      <c r="AS37" s="138">
        <v>38</v>
      </c>
    </row>
    <row r="38" spans="1:45" x14ac:dyDescent="0.3">
      <c r="A38" s="115" t="s">
        <v>48</v>
      </c>
      <c r="B38" s="116"/>
      <c r="C38" s="117">
        <v>190</v>
      </c>
      <c r="D38" s="118"/>
      <c r="E38" s="118"/>
      <c r="F38" s="118"/>
      <c r="G38" s="119"/>
      <c r="H38" s="119"/>
      <c r="I38" s="120"/>
      <c r="J38" s="121">
        <v>192</v>
      </c>
      <c r="K38" s="121">
        <v>1</v>
      </c>
      <c r="L38" s="121" t="s">
        <v>83</v>
      </c>
      <c r="M38" s="122">
        <v>1.1399999999999999</v>
      </c>
      <c r="N38" s="122">
        <v>218.88</v>
      </c>
      <c r="O38" s="123">
        <v>32</v>
      </c>
      <c r="P38" s="124"/>
      <c r="Q38" s="124"/>
      <c r="R38" s="124"/>
      <c r="S38" s="125"/>
      <c r="T38" s="125"/>
      <c r="U38" s="126" t="s">
        <v>27</v>
      </c>
      <c r="V38" s="127">
        <v>200</v>
      </c>
      <c r="W38" s="127">
        <v>1</v>
      </c>
      <c r="X38" s="127" t="s">
        <v>86</v>
      </c>
      <c r="Y38" s="128">
        <v>1.1499999999999999</v>
      </c>
      <c r="Z38" s="128">
        <v>230</v>
      </c>
      <c r="AA38" s="129">
        <v>50</v>
      </c>
      <c r="AB38" s="130"/>
      <c r="AC38" s="130" t="s">
        <v>27</v>
      </c>
      <c r="AD38" s="130"/>
      <c r="AE38" s="131"/>
      <c r="AF38" s="131"/>
      <c r="AG38" s="132"/>
      <c r="AH38" s="133">
        <v>200</v>
      </c>
      <c r="AI38" s="133">
        <v>1</v>
      </c>
      <c r="AJ38" s="133" t="s">
        <v>83</v>
      </c>
      <c r="AK38" s="134">
        <v>1.3</v>
      </c>
      <c r="AL38" s="134">
        <v>260</v>
      </c>
      <c r="AM38" s="135">
        <v>50</v>
      </c>
      <c r="AN38" s="136">
        <v>190</v>
      </c>
      <c r="AO38" s="136"/>
      <c r="AP38" s="136"/>
      <c r="AQ38" s="136">
        <v>2.0299999999999998</v>
      </c>
      <c r="AR38" s="137">
        <v>385.7</v>
      </c>
      <c r="AS38" s="138">
        <v>38</v>
      </c>
    </row>
    <row r="39" spans="1:45" x14ac:dyDescent="0.3">
      <c r="A39" s="115" t="s">
        <v>49</v>
      </c>
      <c r="B39" s="116"/>
      <c r="C39" s="117">
        <v>76</v>
      </c>
      <c r="D39" s="118"/>
      <c r="E39" s="118"/>
      <c r="F39" s="118"/>
      <c r="G39" s="119"/>
      <c r="H39" s="119"/>
      <c r="I39" s="120"/>
      <c r="J39" s="121"/>
      <c r="K39" s="121"/>
      <c r="L39" s="121"/>
      <c r="M39" s="122"/>
      <c r="N39" s="122"/>
      <c r="O39" s="123"/>
      <c r="P39" s="124"/>
      <c r="Q39" s="124"/>
      <c r="R39" s="124"/>
      <c r="S39" s="125"/>
      <c r="T39" s="125"/>
      <c r="U39" s="126" t="s">
        <v>27</v>
      </c>
      <c r="V39" s="127"/>
      <c r="W39" s="127"/>
      <c r="X39" s="127"/>
      <c r="Y39" s="128"/>
      <c r="Z39" s="128"/>
      <c r="AA39" s="129"/>
      <c r="AB39" s="130">
        <v>76</v>
      </c>
      <c r="AC39" s="130">
        <v>2</v>
      </c>
      <c r="AD39" s="130" t="s">
        <v>86</v>
      </c>
      <c r="AE39" s="131">
        <v>1.85</v>
      </c>
      <c r="AF39" s="131">
        <v>140.6</v>
      </c>
      <c r="AG39" s="132">
        <v>32</v>
      </c>
      <c r="AH39" s="133"/>
      <c r="AI39" s="133"/>
      <c r="AJ39" s="133"/>
      <c r="AK39" s="134"/>
      <c r="AL39" s="134"/>
      <c r="AM39" s="135"/>
      <c r="AN39" s="136">
        <v>80</v>
      </c>
      <c r="AO39" s="136"/>
      <c r="AP39" s="136"/>
      <c r="AQ39" s="136">
        <v>7.63</v>
      </c>
      <c r="AR39" s="137">
        <v>610.4</v>
      </c>
      <c r="AS39" s="138">
        <v>38</v>
      </c>
    </row>
    <row r="40" spans="1:45" x14ac:dyDescent="0.3">
      <c r="A40" s="115" t="s">
        <v>50</v>
      </c>
      <c r="B40" s="116"/>
      <c r="C40" s="117">
        <v>190</v>
      </c>
      <c r="D40" s="118"/>
      <c r="E40" s="118"/>
      <c r="F40" s="118"/>
      <c r="G40" s="119"/>
      <c r="H40" s="119"/>
      <c r="I40" s="120"/>
      <c r="J40" s="121"/>
      <c r="K40" s="121"/>
      <c r="L40" s="121"/>
      <c r="M40" s="122"/>
      <c r="N40" s="122"/>
      <c r="O40" s="123"/>
      <c r="P40" s="124">
        <v>190</v>
      </c>
      <c r="Q40" s="124">
        <v>2</v>
      </c>
      <c r="R40" s="124" t="s">
        <v>86</v>
      </c>
      <c r="S40" s="125">
        <v>2</v>
      </c>
      <c r="T40" s="125">
        <v>380</v>
      </c>
      <c r="U40" s="126" t="s">
        <v>93</v>
      </c>
      <c r="V40" s="127"/>
      <c r="W40" s="127"/>
      <c r="X40" s="127"/>
      <c r="Y40" s="128"/>
      <c r="Z40" s="128"/>
      <c r="AA40" s="129"/>
      <c r="AB40" s="130">
        <v>190</v>
      </c>
      <c r="AC40" s="130">
        <v>2</v>
      </c>
      <c r="AD40" s="130" t="s">
        <v>86</v>
      </c>
      <c r="AE40" s="131">
        <v>1.5</v>
      </c>
      <c r="AF40" s="131">
        <v>285</v>
      </c>
      <c r="AG40" s="132">
        <v>32</v>
      </c>
      <c r="AH40" s="133">
        <v>200</v>
      </c>
      <c r="AI40" s="133">
        <v>1</v>
      </c>
      <c r="AJ40" s="133" t="s">
        <v>83</v>
      </c>
      <c r="AK40" s="134">
        <v>1.75</v>
      </c>
      <c r="AL40" s="134">
        <v>350</v>
      </c>
      <c r="AM40" s="135">
        <v>50</v>
      </c>
      <c r="AN40" s="136">
        <v>190</v>
      </c>
      <c r="AO40" s="136"/>
      <c r="AP40" s="136"/>
      <c r="AQ40" s="136">
        <v>2.1800000000000002</v>
      </c>
      <c r="AR40" s="137">
        <v>414.2</v>
      </c>
      <c r="AS40" s="138">
        <v>38</v>
      </c>
    </row>
    <row r="41" spans="1:45" x14ac:dyDescent="0.3">
      <c r="A41" s="115" t="s">
        <v>51</v>
      </c>
      <c r="B41" s="116"/>
      <c r="C41" s="117">
        <v>190</v>
      </c>
      <c r="D41" s="118"/>
      <c r="E41" s="118"/>
      <c r="F41" s="118"/>
      <c r="G41" s="119"/>
      <c r="H41" s="119"/>
      <c r="I41" s="120"/>
      <c r="J41" s="121">
        <v>192</v>
      </c>
      <c r="K41" s="121">
        <v>1</v>
      </c>
      <c r="L41" s="121" t="s">
        <v>83</v>
      </c>
      <c r="M41" s="122">
        <v>1.1399999999999999</v>
      </c>
      <c r="N41" s="122">
        <v>218.88</v>
      </c>
      <c r="O41" s="123">
        <v>32</v>
      </c>
      <c r="P41" s="124"/>
      <c r="Q41" s="124"/>
      <c r="R41" s="124"/>
      <c r="S41" s="125"/>
      <c r="T41" s="125"/>
      <c r="U41" s="126" t="s">
        <v>27</v>
      </c>
      <c r="V41" s="127">
        <v>200</v>
      </c>
      <c r="W41" s="127">
        <v>2</v>
      </c>
      <c r="X41" s="127" t="s">
        <v>86</v>
      </c>
      <c r="Y41" s="128">
        <v>1.1499999999999999</v>
      </c>
      <c r="Z41" s="128">
        <v>230</v>
      </c>
      <c r="AA41" s="129">
        <v>50</v>
      </c>
      <c r="AB41" s="130">
        <v>190</v>
      </c>
      <c r="AC41" s="130">
        <v>2</v>
      </c>
      <c r="AD41" s="130" t="s">
        <v>86</v>
      </c>
      <c r="AE41" s="131">
        <v>1.25</v>
      </c>
      <c r="AF41" s="131">
        <v>237.5</v>
      </c>
      <c r="AG41" s="132">
        <v>32</v>
      </c>
      <c r="AH41" s="133">
        <v>200</v>
      </c>
      <c r="AI41" s="133">
        <v>1</v>
      </c>
      <c r="AJ41" s="133" t="s">
        <v>83</v>
      </c>
      <c r="AK41" s="134">
        <v>1.3</v>
      </c>
      <c r="AL41" s="134">
        <v>260</v>
      </c>
      <c r="AM41" s="135">
        <v>50</v>
      </c>
      <c r="AN41" s="136">
        <v>190</v>
      </c>
      <c r="AO41" s="136"/>
      <c r="AP41" s="136"/>
      <c r="AQ41" s="136">
        <v>2.0299999999999998</v>
      </c>
      <c r="AR41" s="137">
        <v>385.7</v>
      </c>
      <c r="AS41" s="138">
        <v>38</v>
      </c>
    </row>
    <row r="42" spans="1:45" x14ac:dyDescent="0.3">
      <c r="A42" s="115" t="s">
        <v>52</v>
      </c>
      <c r="B42" s="116"/>
      <c r="C42" s="117">
        <v>190</v>
      </c>
      <c r="D42" s="118">
        <v>190</v>
      </c>
      <c r="E42" s="118">
        <v>2</v>
      </c>
      <c r="F42" s="118" t="s">
        <v>83</v>
      </c>
      <c r="G42" s="119">
        <v>0.81</v>
      </c>
      <c r="H42" s="119">
        <v>153.9</v>
      </c>
      <c r="I42" s="120"/>
      <c r="J42" s="121">
        <v>192</v>
      </c>
      <c r="K42" s="121">
        <v>1</v>
      </c>
      <c r="L42" s="121" t="s">
        <v>83</v>
      </c>
      <c r="M42" s="122">
        <v>1.1399999999999999</v>
      </c>
      <c r="N42" s="122">
        <v>218.88</v>
      </c>
      <c r="O42" s="123">
        <v>32</v>
      </c>
      <c r="P42" s="124"/>
      <c r="Q42" s="124"/>
      <c r="R42" s="124"/>
      <c r="S42" s="125"/>
      <c r="T42" s="125"/>
      <c r="U42" s="126" t="s">
        <v>27</v>
      </c>
      <c r="V42" s="127">
        <v>200</v>
      </c>
      <c r="W42" s="127">
        <v>1</v>
      </c>
      <c r="X42" s="127" t="s">
        <v>86</v>
      </c>
      <c r="Y42" s="128">
        <v>0.84</v>
      </c>
      <c r="Z42" s="128">
        <v>168</v>
      </c>
      <c r="AA42" s="129">
        <v>50</v>
      </c>
      <c r="AB42" s="130">
        <v>190</v>
      </c>
      <c r="AC42" s="130">
        <v>2</v>
      </c>
      <c r="AD42" s="130" t="s">
        <v>86</v>
      </c>
      <c r="AE42" s="131">
        <v>1.1499999999999999</v>
      </c>
      <c r="AF42" s="131">
        <v>218.5</v>
      </c>
      <c r="AG42" s="132">
        <v>32</v>
      </c>
      <c r="AH42" s="133"/>
      <c r="AI42" s="133"/>
      <c r="AJ42" s="133"/>
      <c r="AK42" s="134"/>
      <c r="AL42" s="134"/>
      <c r="AM42" s="135"/>
      <c r="AN42" s="136">
        <v>190</v>
      </c>
      <c r="AO42" s="136"/>
      <c r="AP42" s="136"/>
      <c r="AQ42" s="136">
        <v>2.0299999999999998</v>
      </c>
      <c r="AR42" s="137">
        <v>385.7</v>
      </c>
      <c r="AS42" s="138">
        <v>38</v>
      </c>
    </row>
    <row r="43" spans="1:45" x14ac:dyDescent="0.3">
      <c r="A43" s="115" t="s">
        <v>19</v>
      </c>
      <c r="B43" s="116"/>
      <c r="C43" s="117">
        <v>190</v>
      </c>
      <c r="D43" s="118">
        <v>200</v>
      </c>
      <c r="E43" s="118">
        <v>1</v>
      </c>
      <c r="F43" s="118" t="s">
        <v>83</v>
      </c>
      <c r="G43" s="119">
        <v>0.81</v>
      </c>
      <c r="H43" s="119">
        <v>162</v>
      </c>
      <c r="I43" s="120" t="s">
        <v>84</v>
      </c>
      <c r="J43" s="121">
        <v>192</v>
      </c>
      <c r="K43" s="121">
        <v>1</v>
      </c>
      <c r="L43" s="121" t="s">
        <v>87</v>
      </c>
      <c r="M43" s="122">
        <v>1.1399999999999999</v>
      </c>
      <c r="N43" s="122">
        <v>218.88</v>
      </c>
      <c r="O43" s="123">
        <v>32</v>
      </c>
      <c r="P43" s="124"/>
      <c r="Q43" s="124"/>
      <c r="R43" s="124"/>
      <c r="S43" s="125"/>
      <c r="T43" s="125"/>
      <c r="U43" s="126" t="s">
        <v>27</v>
      </c>
      <c r="V43" s="127">
        <v>200</v>
      </c>
      <c r="W43" s="127">
        <v>1</v>
      </c>
      <c r="X43" s="127" t="s">
        <v>86</v>
      </c>
      <c r="Y43" s="128">
        <v>0.84</v>
      </c>
      <c r="Z43" s="128">
        <v>168</v>
      </c>
      <c r="AA43" s="129">
        <v>50</v>
      </c>
      <c r="AB43" s="130">
        <v>200</v>
      </c>
      <c r="AC43" s="130">
        <v>2</v>
      </c>
      <c r="AD43" s="130" t="s">
        <v>86</v>
      </c>
      <c r="AE43" s="131">
        <v>1.1499999999999999</v>
      </c>
      <c r="AF43" s="131">
        <v>230</v>
      </c>
      <c r="AG43" s="132">
        <v>50</v>
      </c>
      <c r="AH43" s="133"/>
      <c r="AI43" s="133"/>
      <c r="AJ43" s="133"/>
      <c r="AK43" s="134"/>
      <c r="AL43" s="134"/>
      <c r="AM43" s="135"/>
      <c r="AN43" s="136">
        <v>190</v>
      </c>
      <c r="AO43" s="136"/>
      <c r="AP43" s="136"/>
      <c r="AQ43" s="136">
        <v>2.0299999999999998</v>
      </c>
      <c r="AR43" s="137">
        <v>385.7</v>
      </c>
      <c r="AS43" s="138">
        <v>38</v>
      </c>
    </row>
    <row r="44" spans="1:45" x14ac:dyDescent="0.3">
      <c r="A44" s="115" t="s">
        <v>53</v>
      </c>
      <c r="B44" s="116"/>
      <c r="C44" s="117">
        <v>190</v>
      </c>
      <c r="D44" s="118"/>
      <c r="E44" s="118"/>
      <c r="F44" s="118"/>
      <c r="G44" s="119"/>
      <c r="H44" s="119"/>
      <c r="I44" s="120"/>
      <c r="J44" s="121"/>
      <c r="K44" s="121"/>
      <c r="L44" s="121"/>
      <c r="M44" s="122"/>
      <c r="N44" s="122"/>
      <c r="O44" s="123"/>
      <c r="P44" s="124"/>
      <c r="Q44" s="124"/>
      <c r="R44" s="124"/>
      <c r="S44" s="125"/>
      <c r="T44" s="125"/>
      <c r="U44" s="126" t="s">
        <v>27</v>
      </c>
      <c r="V44" s="127">
        <v>190</v>
      </c>
      <c r="W44" s="127">
        <v>2</v>
      </c>
      <c r="X44" s="127" t="s">
        <v>86</v>
      </c>
      <c r="Y44" s="128">
        <v>0.84</v>
      </c>
      <c r="Z44" s="128">
        <v>159.6</v>
      </c>
      <c r="AA44" s="129"/>
      <c r="AB44" s="130"/>
      <c r="AC44" s="130"/>
      <c r="AD44" s="130"/>
      <c r="AE44" s="131"/>
      <c r="AF44" s="131"/>
      <c r="AG44" s="132" t="s">
        <v>27</v>
      </c>
      <c r="AH44" s="133"/>
      <c r="AI44" s="133"/>
      <c r="AJ44" s="133"/>
      <c r="AK44" s="134"/>
      <c r="AL44" s="134"/>
      <c r="AM44" s="135"/>
      <c r="AN44" s="136">
        <v>190</v>
      </c>
      <c r="AO44" s="136"/>
      <c r="AP44" s="136"/>
      <c r="AQ44" s="136">
        <v>2.4300000000000002</v>
      </c>
      <c r="AR44" s="137">
        <v>461.7</v>
      </c>
      <c r="AS44" s="138">
        <v>38</v>
      </c>
    </row>
    <row r="45" spans="1:45" x14ac:dyDescent="0.3">
      <c r="A45" s="115" t="s">
        <v>54</v>
      </c>
      <c r="B45" s="116"/>
      <c r="C45" s="117">
        <v>190</v>
      </c>
      <c r="D45" s="118"/>
      <c r="E45" s="118"/>
      <c r="F45" s="118"/>
      <c r="G45" s="119"/>
      <c r="H45" s="119"/>
      <c r="I45" s="120" t="s">
        <v>27</v>
      </c>
      <c r="J45" s="121"/>
      <c r="K45" s="121"/>
      <c r="L45" s="121"/>
      <c r="M45" s="122"/>
      <c r="N45" s="122"/>
      <c r="O45" s="123"/>
      <c r="P45" s="124">
        <v>190</v>
      </c>
      <c r="Q45" s="124">
        <v>2</v>
      </c>
      <c r="R45" s="124" t="s">
        <v>86</v>
      </c>
      <c r="S45" s="125">
        <v>2</v>
      </c>
      <c r="T45" s="125">
        <v>380</v>
      </c>
      <c r="U45" s="126" t="s">
        <v>93</v>
      </c>
      <c r="V45" s="127"/>
      <c r="W45" s="127"/>
      <c r="X45" s="127"/>
      <c r="Y45" s="128"/>
      <c r="Z45" s="128"/>
      <c r="AA45" s="129"/>
      <c r="AB45" s="130">
        <v>190</v>
      </c>
      <c r="AC45" s="130">
        <v>1</v>
      </c>
      <c r="AD45" s="130" t="s">
        <v>86</v>
      </c>
      <c r="AE45" s="131">
        <v>2.5499999999999998</v>
      </c>
      <c r="AF45" s="131">
        <v>484.5</v>
      </c>
      <c r="AG45" s="132">
        <v>32</v>
      </c>
      <c r="AH45" s="133"/>
      <c r="AI45" s="133"/>
      <c r="AJ45" s="133"/>
      <c r="AK45" s="134"/>
      <c r="AL45" s="134"/>
      <c r="AM45" s="135"/>
      <c r="AN45" s="136"/>
      <c r="AO45" s="136"/>
      <c r="AP45" s="136"/>
      <c r="AQ45" s="136"/>
      <c r="AR45" s="137"/>
      <c r="AS45" s="138"/>
    </row>
    <row r="46" spans="1:45" x14ac:dyDescent="0.3">
      <c r="A46" s="140" t="s">
        <v>55</v>
      </c>
      <c r="B46" s="116"/>
      <c r="C46" s="117">
        <v>76</v>
      </c>
      <c r="D46" s="118"/>
      <c r="E46" s="118"/>
      <c r="F46" s="118"/>
      <c r="G46" s="119"/>
      <c r="H46" s="119"/>
      <c r="I46" s="120"/>
      <c r="J46" s="121"/>
      <c r="K46" s="121"/>
      <c r="L46" s="121"/>
      <c r="M46" s="122"/>
      <c r="N46" s="122"/>
      <c r="O46" s="123"/>
      <c r="P46" s="124"/>
      <c r="Q46" s="124"/>
      <c r="R46" s="124"/>
      <c r="S46" s="125"/>
      <c r="T46" s="125"/>
      <c r="U46" s="126" t="s">
        <v>27</v>
      </c>
      <c r="V46" s="127"/>
      <c r="W46" s="127"/>
      <c r="X46" s="127"/>
      <c r="Y46" s="128"/>
      <c r="Z46" s="128"/>
      <c r="AA46" s="129"/>
      <c r="AB46" s="130">
        <v>76</v>
      </c>
      <c r="AC46" s="130">
        <v>2</v>
      </c>
      <c r="AD46" s="130" t="s">
        <v>86</v>
      </c>
      <c r="AE46" s="131">
        <v>2.5499999999999998</v>
      </c>
      <c r="AF46" s="131">
        <v>193.8</v>
      </c>
      <c r="AG46" s="132">
        <v>32</v>
      </c>
      <c r="AH46" s="133"/>
      <c r="AI46" s="133"/>
      <c r="AJ46" s="133"/>
      <c r="AK46" s="134"/>
      <c r="AL46" s="134"/>
      <c r="AM46" s="135"/>
      <c r="AN46" s="136"/>
      <c r="AO46" s="136"/>
      <c r="AP46" s="136"/>
      <c r="AQ46" s="136"/>
      <c r="AR46" s="137"/>
      <c r="AS46" s="138"/>
    </row>
    <row r="47" spans="1:45" x14ac:dyDescent="0.3">
      <c r="A47" s="115" t="s">
        <v>56</v>
      </c>
      <c r="B47" s="116"/>
      <c r="C47" s="117">
        <v>494</v>
      </c>
      <c r="D47" s="118"/>
      <c r="E47" s="118"/>
      <c r="F47" s="118"/>
      <c r="G47" s="119"/>
      <c r="H47" s="119"/>
      <c r="I47" s="120"/>
      <c r="J47" s="121">
        <v>480</v>
      </c>
      <c r="K47" s="121">
        <v>1</v>
      </c>
      <c r="L47" s="121" t="s">
        <v>83</v>
      </c>
      <c r="M47" s="122">
        <v>1.04</v>
      </c>
      <c r="N47" s="122">
        <v>499.2</v>
      </c>
      <c r="O47" s="123">
        <v>32</v>
      </c>
      <c r="P47" s="124"/>
      <c r="Q47" s="124"/>
      <c r="R47" s="124"/>
      <c r="S47" s="125"/>
      <c r="T47" s="125"/>
      <c r="U47" s="126" t="s">
        <v>27</v>
      </c>
      <c r="V47" s="127"/>
      <c r="W47" s="127"/>
      <c r="X47" s="127"/>
      <c r="Y47" s="128"/>
      <c r="Z47" s="128"/>
      <c r="AA47" s="129"/>
      <c r="AB47" s="130">
        <v>494</v>
      </c>
      <c r="AC47" s="130">
        <v>1</v>
      </c>
      <c r="AD47" s="130" t="s">
        <v>86</v>
      </c>
      <c r="AE47" s="131">
        <v>1.2</v>
      </c>
      <c r="AF47" s="131">
        <v>592.79999999999995</v>
      </c>
      <c r="AG47" s="132">
        <v>32</v>
      </c>
      <c r="AH47" s="133">
        <v>500</v>
      </c>
      <c r="AI47" s="133">
        <v>1</v>
      </c>
      <c r="AJ47" s="133" t="s">
        <v>83</v>
      </c>
      <c r="AK47" s="134">
        <v>1.1499999999999999</v>
      </c>
      <c r="AL47" s="134">
        <v>575</v>
      </c>
      <c r="AM47" s="135">
        <v>50</v>
      </c>
      <c r="AN47" s="136">
        <v>494</v>
      </c>
      <c r="AO47" s="136"/>
      <c r="AP47" s="136"/>
      <c r="AQ47" s="136">
        <v>2.0299999999999998</v>
      </c>
      <c r="AR47" s="137">
        <v>1002.82</v>
      </c>
      <c r="AS47" s="138">
        <v>38</v>
      </c>
    </row>
    <row r="48" spans="1:45" x14ac:dyDescent="0.3">
      <c r="A48" s="115" t="s">
        <v>57</v>
      </c>
      <c r="B48" s="116"/>
      <c r="C48" s="117">
        <v>190</v>
      </c>
      <c r="D48" s="118">
        <v>200</v>
      </c>
      <c r="E48" s="118">
        <v>1</v>
      </c>
      <c r="F48" s="118" t="s">
        <v>83</v>
      </c>
      <c r="G48" s="119">
        <v>0.81</v>
      </c>
      <c r="H48" s="119">
        <v>162</v>
      </c>
      <c r="I48" s="120" t="s">
        <v>84</v>
      </c>
      <c r="J48" s="121">
        <v>192</v>
      </c>
      <c r="K48" s="121">
        <v>1</v>
      </c>
      <c r="L48" s="121" t="s">
        <v>83</v>
      </c>
      <c r="M48" s="122">
        <v>1.1399999999999999</v>
      </c>
      <c r="N48" s="122">
        <v>218.88</v>
      </c>
      <c r="O48" s="123">
        <v>32</v>
      </c>
      <c r="P48" s="124">
        <v>190</v>
      </c>
      <c r="Q48" s="124">
        <v>2</v>
      </c>
      <c r="R48" s="124" t="s">
        <v>92</v>
      </c>
      <c r="S48" s="125">
        <v>1.5</v>
      </c>
      <c r="T48" s="125">
        <v>285</v>
      </c>
      <c r="U48" s="126" t="s">
        <v>93</v>
      </c>
      <c r="V48" s="127">
        <v>200</v>
      </c>
      <c r="W48" s="127">
        <v>2</v>
      </c>
      <c r="X48" s="127" t="s">
        <v>86</v>
      </c>
      <c r="Y48" s="128">
        <v>0.84</v>
      </c>
      <c r="Z48" s="128">
        <v>168</v>
      </c>
      <c r="AA48" s="129">
        <v>50</v>
      </c>
      <c r="AB48" s="130">
        <v>190</v>
      </c>
      <c r="AC48" s="130">
        <v>1</v>
      </c>
      <c r="AD48" s="130" t="s">
        <v>86</v>
      </c>
      <c r="AE48" s="131">
        <v>1.2</v>
      </c>
      <c r="AF48" s="131">
        <v>228</v>
      </c>
      <c r="AG48" s="132">
        <v>32</v>
      </c>
      <c r="AH48" s="133"/>
      <c r="AI48" s="133"/>
      <c r="AJ48" s="133"/>
      <c r="AK48" s="134"/>
      <c r="AL48" s="134"/>
      <c r="AM48" s="135"/>
      <c r="AN48" s="136">
        <v>190</v>
      </c>
      <c r="AO48" s="136"/>
      <c r="AP48" s="136"/>
      <c r="AQ48" s="136">
        <v>2.0299999999999998</v>
      </c>
      <c r="AR48" s="137">
        <v>385.7</v>
      </c>
      <c r="AS48" s="138">
        <v>38</v>
      </c>
    </row>
    <row r="49" spans="1:45" x14ac:dyDescent="0.3">
      <c r="A49" s="115" t="s">
        <v>58</v>
      </c>
      <c r="B49" s="116"/>
      <c r="C49" s="117">
        <v>190</v>
      </c>
      <c r="D49" s="118">
        <v>200</v>
      </c>
      <c r="E49" s="118">
        <v>1</v>
      </c>
      <c r="F49" s="118" t="s">
        <v>83</v>
      </c>
      <c r="G49" s="119">
        <v>0.81</v>
      </c>
      <c r="H49" s="119">
        <v>162</v>
      </c>
      <c r="I49" s="120"/>
      <c r="J49" s="121">
        <v>192</v>
      </c>
      <c r="K49" s="121">
        <v>1</v>
      </c>
      <c r="L49" s="121" t="s">
        <v>83</v>
      </c>
      <c r="M49" s="122">
        <v>1.1399999999999999</v>
      </c>
      <c r="N49" s="122">
        <v>218.88</v>
      </c>
      <c r="O49" s="123">
        <v>32</v>
      </c>
      <c r="P49" s="124">
        <v>190</v>
      </c>
      <c r="Q49" s="124">
        <v>2</v>
      </c>
      <c r="R49" s="124" t="s">
        <v>86</v>
      </c>
      <c r="S49" s="125">
        <v>1.5</v>
      </c>
      <c r="T49" s="125">
        <v>285</v>
      </c>
      <c r="U49" s="126" t="s">
        <v>93</v>
      </c>
      <c r="V49" s="127"/>
      <c r="W49" s="127"/>
      <c r="X49" s="127"/>
      <c r="Y49" s="128"/>
      <c r="Z49" s="128"/>
      <c r="AA49" s="129"/>
      <c r="AB49" s="130">
        <v>190</v>
      </c>
      <c r="AC49" s="130">
        <v>1</v>
      </c>
      <c r="AD49" s="130" t="s">
        <v>86</v>
      </c>
      <c r="AE49" s="131">
        <v>1.1000000000000001</v>
      </c>
      <c r="AF49" s="131">
        <v>209</v>
      </c>
      <c r="AG49" s="132">
        <v>32</v>
      </c>
      <c r="AH49" s="133"/>
      <c r="AI49" s="133"/>
      <c r="AJ49" s="133"/>
      <c r="AK49" s="134"/>
      <c r="AL49" s="134"/>
      <c r="AM49" s="135"/>
      <c r="AN49" s="136">
        <v>190</v>
      </c>
      <c r="AO49" s="136"/>
      <c r="AP49" s="136"/>
      <c r="AQ49" s="136">
        <v>2.0299999999999998</v>
      </c>
      <c r="AR49" s="137">
        <v>385.7</v>
      </c>
      <c r="AS49" s="138">
        <v>38</v>
      </c>
    </row>
    <row r="50" spans="1:45" x14ac:dyDescent="0.3">
      <c r="A50" s="115" t="s">
        <v>59</v>
      </c>
      <c r="B50" s="116"/>
      <c r="C50" s="117">
        <v>190</v>
      </c>
      <c r="D50" s="118"/>
      <c r="E50" s="118"/>
      <c r="F50" s="118"/>
      <c r="G50" s="119"/>
      <c r="H50" s="119"/>
      <c r="I50" s="120"/>
      <c r="J50" s="121">
        <v>192</v>
      </c>
      <c r="K50" s="121">
        <v>1</v>
      </c>
      <c r="L50" s="121" t="s">
        <v>83</v>
      </c>
      <c r="M50" s="122">
        <v>1.1399999999999999</v>
      </c>
      <c r="N50" s="122">
        <v>218.88</v>
      </c>
      <c r="O50" s="123">
        <v>32</v>
      </c>
      <c r="P50" s="124"/>
      <c r="Q50" s="124"/>
      <c r="R50" s="124"/>
      <c r="S50" s="125"/>
      <c r="T50" s="125"/>
      <c r="U50" s="126" t="s">
        <v>27</v>
      </c>
      <c r="V50" s="127"/>
      <c r="W50" s="127"/>
      <c r="X50" s="127"/>
      <c r="Y50" s="128"/>
      <c r="Z50" s="128"/>
      <c r="AA50" s="129"/>
      <c r="AB50" s="130"/>
      <c r="AC50" s="130"/>
      <c r="AD50" s="130"/>
      <c r="AE50" s="131"/>
      <c r="AF50" s="131" t="s">
        <v>27</v>
      </c>
      <c r="AG50" s="132"/>
      <c r="AH50" s="133"/>
      <c r="AI50" s="133"/>
      <c r="AJ50" s="133"/>
      <c r="AK50" s="134"/>
      <c r="AL50" s="134"/>
      <c r="AM50" s="135"/>
      <c r="AN50" s="136"/>
      <c r="AO50" s="136"/>
      <c r="AP50" s="136"/>
      <c r="AQ50" s="136"/>
      <c r="AR50" s="137"/>
      <c r="AS50" s="138"/>
    </row>
    <row r="51" spans="1:45" x14ac:dyDescent="0.3">
      <c r="A51" s="115" t="s">
        <v>20</v>
      </c>
      <c r="B51" s="116"/>
      <c r="C51" s="117">
        <v>190</v>
      </c>
      <c r="D51" s="118">
        <v>190</v>
      </c>
      <c r="E51" s="118">
        <v>2</v>
      </c>
      <c r="F51" s="118" t="s">
        <v>83</v>
      </c>
      <c r="G51" s="119">
        <v>1.07</v>
      </c>
      <c r="H51" s="119">
        <v>203.3</v>
      </c>
      <c r="I51" s="120"/>
      <c r="J51" s="121">
        <v>192</v>
      </c>
      <c r="K51" s="121">
        <v>1</v>
      </c>
      <c r="L51" s="121" t="s">
        <v>87</v>
      </c>
      <c r="M51" s="122">
        <v>1.1399999999999999</v>
      </c>
      <c r="N51" s="122">
        <v>218.88</v>
      </c>
      <c r="O51" s="123">
        <v>32</v>
      </c>
      <c r="P51" s="124"/>
      <c r="Q51" s="124"/>
      <c r="R51" s="124"/>
      <c r="S51" s="125"/>
      <c r="T51" s="125"/>
      <c r="U51" s="126" t="s">
        <v>27</v>
      </c>
      <c r="V51" s="127">
        <v>200</v>
      </c>
      <c r="W51" s="127">
        <v>2</v>
      </c>
      <c r="X51" s="127" t="s">
        <v>86</v>
      </c>
      <c r="Y51" s="128">
        <v>0.84</v>
      </c>
      <c r="Z51" s="128">
        <v>168</v>
      </c>
      <c r="AA51" s="129">
        <v>50</v>
      </c>
      <c r="AB51" s="130">
        <v>200</v>
      </c>
      <c r="AC51" s="130">
        <v>2</v>
      </c>
      <c r="AD51" s="130" t="s">
        <v>86</v>
      </c>
      <c r="AE51" s="131">
        <v>1.2</v>
      </c>
      <c r="AF51" s="131">
        <v>240</v>
      </c>
      <c r="AG51" s="132">
        <v>50</v>
      </c>
      <c r="AH51" s="133"/>
      <c r="AI51" s="133" t="s">
        <v>27</v>
      </c>
      <c r="AJ51" s="133" t="s">
        <v>27</v>
      </c>
      <c r="AK51" s="134" t="s">
        <v>27</v>
      </c>
      <c r="AL51" s="134" t="s">
        <v>27</v>
      </c>
      <c r="AM51" s="135">
        <v>50</v>
      </c>
      <c r="AN51" s="136">
        <v>190</v>
      </c>
      <c r="AO51" s="136"/>
      <c r="AP51" s="136"/>
      <c r="AQ51" s="136">
        <v>2.4300000000000002</v>
      </c>
      <c r="AR51" s="137">
        <v>461.7</v>
      </c>
      <c r="AS51" s="138">
        <v>38</v>
      </c>
    </row>
    <row r="52" spans="1:45" x14ac:dyDescent="0.3">
      <c r="A52" s="115" t="s">
        <v>60</v>
      </c>
      <c r="B52" s="116"/>
      <c r="C52" s="117">
        <v>190</v>
      </c>
      <c r="D52" s="118"/>
      <c r="E52" s="118"/>
      <c r="F52" s="118"/>
      <c r="G52" s="119"/>
      <c r="H52" s="119"/>
      <c r="I52" s="120"/>
      <c r="J52" s="121"/>
      <c r="K52" s="121"/>
      <c r="L52" s="121"/>
      <c r="M52" s="122"/>
      <c r="N52" s="122"/>
      <c r="O52" s="123"/>
      <c r="P52" s="124"/>
      <c r="Q52" s="124"/>
      <c r="R52" s="124"/>
      <c r="S52" s="125"/>
      <c r="T52" s="125"/>
      <c r="U52" s="126" t="s">
        <v>27</v>
      </c>
      <c r="V52" s="127"/>
      <c r="W52" s="127"/>
      <c r="X52" s="127"/>
      <c r="Y52" s="128"/>
      <c r="Z52" s="128"/>
      <c r="AA52" s="129"/>
      <c r="AB52" s="130"/>
      <c r="AC52" s="130"/>
      <c r="AD52" s="130"/>
      <c r="AE52" s="131" t="s">
        <v>27</v>
      </c>
      <c r="AF52" s="131" t="s">
        <v>27</v>
      </c>
      <c r="AG52" s="132"/>
      <c r="AH52" s="133"/>
      <c r="AI52" s="133"/>
      <c r="AJ52" s="133"/>
      <c r="AK52" s="134"/>
      <c r="AL52" s="134"/>
      <c r="AM52" s="135"/>
      <c r="AN52" s="136"/>
      <c r="AO52" s="136"/>
      <c r="AP52" s="136"/>
      <c r="AQ52" s="136"/>
      <c r="AR52" s="137"/>
      <c r="AS52" s="138"/>
    </row>
    <row r="53" spans="1:45" x14ac:dyDescent="0.3">
      <c r="A53" s="115" t="s">
        <v>4</v>
      </c>
      <c r="B53" s="116"/>
      <c r="C53" s="117">
        <v>190</v>
      </c>
      <c r="D53" s="118">
        <v>200</v>
      </c>
      <c r="E53" s="118">
        <v>1</v>
      </c>
      <c r="F53" s="118" t="s">
        <v>83</v>
      </c>
      <c r="G53" s="119">
        <v>0.81</v>
      </c>
      <c r="H53" s="119">
        <v>162</v>
      </c>
      <c r="I53" s="120" t="s">
        <v>84</v>
      </c>
      <c r="J53" s="121">
        <v>192</v>
      </c>
      <c r="K53" s="121">
        <v>1</v>
      </c>
      <c r="L53" s="121" t="s">
        <v>83</v>
      </c>
      <c r="M53" s="122">
        <v>1.04</v>
      </c>
      <c r="N53" s="122">
        <v>199.68</v>
      </c>
      <c r="O53" s="123">
        <v>32</v>
      </c>
      <c r="P53" s="124"/>
      <c r="Q53" s="124"/>
      <c r="R53" s="124"/>
      <c r="S53" s="125"/>
      <c r="T53" s="125"/>
      <c r="U53" s="126"/>
      <c r="V53" s="127"/>
      <c r="W53" s="127"/>
      <c r="X53" s="127"/>
      <c r="Y53" s="128"/>
      <c r="Z53" s="128"/>
      <c r="AA53" s="129"/>
      <c r="AB53" s="130">
        <v>190</v>
      </c>
      <c r="AC53" s="130">
        <v>2</v>
      </c>
      <c r="AD53" s="130" t="s">
        <v>86</v>
      </c>
      <c r="AE53" s="131">
        <v>1.3</v>
      </c>
      <c r="AF53" s="131">
        <v>247</v>
      </c>
      <c r="AG53" s="132">
        <v>32</v>
      </c>
      <c r="AH53" s="133"/>
      <c r="AI53" s="133"/>
      <c r="AJ53" s="133"/>
      <c r="AK53" s="134"/>
      <c r="AL53" s="134"/>
      <c r="AM53" s="135"/>
      <c r="AN53" s="136">
        <v>190</v>
      </c>
      <c r="AO53" s="136"/>
      <c r="AP53" s="136"/>
      <c r="AQ53" s="136">
        <v>2.0299999999999998</v>
      </c>
      <c r="AR53" s="137">
        <v>385.7</v>
      </c>
      <c r="AS53" s="138">
        <v>38</v>
      </c>
    </row>
    <row r="54" spans="1:45" x14ac:dyDescent="0.3">
      <c r="A54" s="115" t="s">
        <v>61</v>
      </c>
      <c r="B54" s="116"/>
      <c r="C54" s="117">
        <v>304</v>
      </c>
      <c r="D54" s="118">
        <v>304</v>
      </c>
      <c r="E54" s="118">
        <v>1</v>
      </c>
      <c r="F54" s="118" t="s">
        <v>83</v>
      </c>
      <c r="G54" s="119">
        <v>0.81</v>
      </c>
      <c r="H54" s="119">
        <v>246</v>
      </c>
      <c r="I54" s="120" t="s">
        <v>84</v>
      </c>
      <c r="J54" s="121">
        <v>320</v>
      </c>
      <c r="K54" s="121">
        <v>1</v>
      </c>
      <c r="L54" s="121" t="s">
        <v>83</v>
      </c>
      <c r="M54" s="122">
        <v>1.1399999999999999</v>
      </c>
      <c r="N54" s="122">
        <v>364.8</v>
      </c>
      <c r="O54" s="123">
        <v>32</v>
      </c>
      <c r="P54" s="124"/>
      <c r="Q54" s="124"/>
      <c r="R54" s="124"/>
      <c r="S54" s="125"/>
      <c r="T54" s="125"/>
      <c r="U54" s="126"/>
      <c r="V54" s="127">
        <v>300</v>
      </c>
      <c r="W54" s="127">
        <v>2</v>
      </c>
      <c r="X54" s="127" t="s">
        <v>86</v>
      </c>
      <c r="Y54" s="128">
        <v>0.84</v>
      </c>
      <c r="Z54" s="128">
        <v>252</v>
      </c>
      <c r="AA54" s="129">
        <v>50</v>
      </c>
      <c r="AB54" s="130">
        <v>304</v>
      </c>
      <c r="AC54" s="130">
        <v>2</v>
      </c>
      <c r="AD54" s="130" t="s">
        <v>86</v>
      </c>
      <c r="AE54" s="131">
        <v>1.25</v>
      </c>
      <c r="AF54" s="131">
        <v>380</v>
      </c>
      <c r="AG54" s="132">
        <v>32</v>
      </c>
      <c r="AH54" s="133">
        <v>300</v>
      </c>
      <c r="AI54" s="133">
        <v>1</v>
      </c>
      <c r="AJ54" s="133" t="s">
        <v>83</v>
      </c>
      <c r="AK54" s="134">
        <v>1.75</v>
      </c>
      <c r="AL54" s="134">
        <v>525</v>
      </c>
      <c r="AM54" s="135"/>
      <c r="AN54" s="136">
        <v>304</v>
      </c>
      <c r="AO54" s="136"/>
      <c r="AP54" s="136"/>
      <c r="AQ54" s="136">
        <v>2.4300000000000002</v>
      </c>
      <c r="AR54" s="137">
        <v>738.72</v>
      </c>
      <c r="AS54" s="138">
        <v>38</v>
      </c>
    </row>
    <row r="55" spans="1:45" x14ac:dyDescent="0.3">
      <c r="A55" s="115" t="s">
        <v>62</v>
      </c>
      <c r="B55" s="116"/>
      <c r="C55" s="117">
        <v>2190</v>
      </c>
      <c r="D55" s="118"/>
      <c r="E55" s="118"/>
      <c r="F55" s="118"/>
      <c r="G55" s="119"/>
      <c r="H55" s="119"/>
      <c r="I55" s="120"/>
      <c r="J55" s="121"/>
      <c r="K55" s="121"/>
      <c r="L55" s="121"/>
      <c r="M55" s="122" t="s">
        <v>27</v>
      </c>
      <c r="N55" s="122" t="s">
        <v>27</v>
      </c>
      <c r="O55" s="123"/>
      <c r="P55" s="124"/>
      <c r="Q55" s="124"/>
      <c r="R55" s="124"/>
      <c r="S55" s="125"/>
      <c r="T55" s="125"/>
      <c r="U55" s="126"/>
      <c r="V55" s="127"/>
      <c r="W55" s="127"/>
      <c r="X55" s="127"/>
      <c r="Y55" s="128"/>
      <c r="Z55" s="128"/>
      <c r="AA55" s="129"/>
      <c r="AB55" s="130">
        <v>832</v>
      </c>
      <c r="AC55" s="130">
        <v>2</v>
      </c>
      <c r="AD55" s="130" t="s">
        <v>86</v>
      </c>
      <c r="AE55" s="131">
        <v>3.5</v>
      </c>
      <c r="AF55" s="131">
        <v>2912</v>
      </c>
      <c r="AG55" s="132">
        <v>32</v>
      </c>
      <c r="AH55" s="133"/>
      <c r="AI55" s="133"/>
      <c r="AJ55" s="133"/>
      <c r="AK55" s="134"/>
      <c r="AL55" s="134"/>
      <c r="AM55" s="135"/>
      <c r="AN55" s="136">
        <v>1610</v>
      </c>
      <c r="AO55" s="136"/>
      <c r="AP55" s="136"/>
      <c r="AQ55" s="136">
        <v>7.63</v>
      </c>
      <c r="AR55" s="137">
        <v>12284.3</v>
      </c>
      <c r="AS55" s="138">
        <v>38</v>
      </c>
    </row>
    <row r="56" spans="1:45" x14ac:dyDescent="0.3">
      <c r="A56" s="115" t="s">
        <v>63</v>
      </c>
      <c r="B56" s="116"/>
      <c r="C56" s="117">
        <v>38</v>
      </c>
      <c r="D56" s="118"/>
      <c r="E56" s="118"/>
      <c r="F56" s="118"/>
      <c r="G56" s="119"/>
      <c r="H56" s="119"/>
      <c r="I56" s="120"/>
      <c r="J56" s="121"/>
      <c r="K56" s="121"/>
      <c r="L56" s="121"/>
      <c r="M56" s="122"/>
      <c r="N56" s="122"/>
      <c r="O56" s="123"/>
      <c r="P56" s="124"/>
      <c r="Q56" s="124"/>
      <c r="R56" s="124"/>
      <c r="S56" s="125"/>
      <c r="T56" s="125"/>
      <c r="U56" s="126"/>
      <c r="V56" s="127"/>
      <c r="W56" s="127"/>
      <c r="X56" s="127"/>
      <c r="Y56" s="128"/>
      <c r="Z56" s="128"/>
      <c r="AA56" s="129"/>
      <c r="AB56" s="130"/>
      <c r="AC56" s="130"/>
      <c r="AD56" s="130"/>
      <c r="AE56" s="131"/>
      <c r="AF56" s="131"/>
      <c r="AG56" s="132"/>
      <c r="AH56" s="133"/>
      <c r="AI56" s="133"/>
      <c r="AJ56" s="133"/>
      <c r="AK56" s="134"/>
      <c r="AL56" s="134"/>
      <c r="AM56" s="135"/>
      <c r="AN56" s="136"/>
      <c r="AO56" s="136"/>
      <c r="AP56" s="136"/>
      <c r="AQ56" s="137"/>
      <c r="AR56" s="137"/>
      <c r="AS56" s="138"/>
    </row>
    <row r="57" spans="1:45" ht="17.25" customHeight="1" x14ac:dyDescent="0.3">
      <c r="A57" s="115" t="s">
        <v>21</v>
      </c>
      <c r="B57" s="116"/>
      <c r="C57" s="117">
        <v>76</v>
      </c>
      <c r="D57" s="118">
        <v>76</v>
      </c>
      <c r="E57" s="118">
        <v>2</v>
      </c>
      <c r="F57" s="118" t="s">
        <v>83</v>
      </c>
      <c r="G57" s="119">
        <v>0.81</v>
      </c>
      <c r="H57" s="119">
        <v>61.56</v>
      </c>
      <c r="I57" s="120"/>
      <c r="J57" s="121">
        <v>64</v>
      </c>
      <c r="K57" s="121">
        <v>1</v>
      </c>
      <c r="L57" s="121" t="s">
        <v>83</v>
      </c>
      <c r="M57" s="122">
        <v>1.1399999999999999</v>
      </c>
      <c r="N57" s="122">
        <v>72.959999999999994</v>
      </c>
      <c r="O57" s="123">
        <v>32</v>
      </c>
      <c r="P57" s="124"/>
      <c r="Q57" s="124"/>
      <c r="R57" s="124"/>
      <c r="S57" s="125"/>
      <c r="T57" s="125"/>
      <c r="U57" s="126"/>
      <c r="V57" s="127"/>
      <c r="W57" s="127"/>
      <c r="X57" s="127"/>
      <c r="Y57" s="128"/>
      <c r="Z57" s="128"/>
      <c r="AA57" s="129"/>
      <c r="AB57" s="130">
        <v>76</v>
      </c>
      <c r="AC57" s="130">
        <v>1</v>
      </c>
      <c r="AD57" s="130" t="s">
        <v>83</v>
      </c>
      <c r="AE57" s="131">
        <v>1.1000000000000001</v>
      </c>
      <c r="AF57" s="131">
        <v>83.6</v>
      </c>
      <c r="AG57" s="132">
        <v>32</v>
      </c>
      <c r="AH57" s="133">
        <v>100</v>
      </c>
      <c r="AI57" s="133">
        <v>1</v>
      </c>
      <c r="AJ57" s="133" t="s">
        <v>83</v>
      </c>
      <c r="AK57" s="134">
        <v>1.5</v>
      </c>
      <c r="AL57" s="134">
        <v>150</v>
      </c>
      <c r="AM57" s="135">
        <v>50</v>
      </c>
      <c r="AN57" s="136">
        <v>80</v>
      </c>
      <c r="AO57" s="136"/>
      <c r="AP57" s="136"/>
      <c r="AQ57" s="137">
        <v>4.93</v>
      </c>
      <c r="AR57" s="137">
        <v>394.4</v>
      </c>
      <c r="AS57" s="138">
        <v>38</v>
      </c>
    </row>
    <row r="58" spans="1:45" x14ac:dyDescent="0.3">
      <c r="A58" s="115" t="s">
        <v>64</v>
      </c>
      <c r="B58" s="116"/>
      <c r="C58" s="117">
        <v>114</v>
      </c>
      <c r="D58" s="118"/>
      <c r="E58" s="118"/>
      <c r="F58" s="118"/>
      <c r="G58" s="119"/>
      <c r="H58" s="119"/>
      <c r="I58" s="120"/>
      <c r="J58" s="121"/>
      <c r="K58" s="121"/>
      <c r="L58" s="121"/>
      <c r="M58" s="122"/>
      <c r="N58" s="122"/>
      <c r="O58" s="123"/>
      <c r="P58" s="124"/>
      <c r="Q58" s="124"/>
      <c r="R58" s="124"/>
      <c r="S58" s="125"/>
      <c r="T58" s="125"/>
      <c r="U58" s="126"/>
      <c r="V58" s="127"/>
      <c r="W58" s="127"/>
      <c r="X58" s="127"/>
      <c r="Y58" s="128"/>
      <c r="Z58" s="128"/>
      <c r="AA58" s="129"/>
      <c r="AB58" s="130">
        <v>114</v>
      </c>
      <c r="AC58" s="130"/>
      <c r="AD58" s="130">
        <v>1</v>
      </c>
      <c r="AE58" s="131">
        <v>1.3</v>
      </c>
      <c r="AF58" s="131">
        <v>148.19999999999999</v>
      </c>
      <c r="AG58" s="132">
        <v>32</v>
      </c>
      <c r="AH58" s="133"/>
      <c r="AI58" s="133"/>
      <c r="AJ58" s="133"/>
      <c r="AK58" s="134"/>
      <c r="AL58" s="134"/>
      <c r="AM58" s="135"/>
      <c r="AN58" s="136"/>
      <c r="AO58" s="136"/>
      <c r="AP58" s="136"/>
      <c r="AQ58" s="137"/>
      <c r="AR58" s="137"/>
      <c r="AS58" s="138"/>
    </row>
    <row r="59" spans="1:45" x14ac:dyDescent="0.3">
      <c r="A59" s="115" t="s">
        <v>5</v>
      </c>
      <c r="B59" s="116"/>
      <c r="C59" s="117">
        <v>304</v>
      </c>
      <c r="D59" s="118">
        <v>300</v>
      </c>
      <c r="E59" s="118">
        <v>1</v>
      </c>
      <c r="F59" s="118" t="s">
        <v>83</v>
      </c>
      <c r="G59" s="119">
        <v>1.07</v>
      </c>
      <c r="H59" s="119">
        <v>321</v>
      </c>
      <c r="I59" s="120" t="s">
        <v>84</v>
      </c>
      <c r="J59" s="121"/>
      <c r="K59" s="121"/>
      <c r="L59" s="121"/>
      <c r="M59" s="122"/>
      <c r="N59" s="122"/>
      <c r="O59" s="123"/>
      <c r="P59" s="124"/>
      <c r="Q59" s="124"/>
      <c r="R59" s="124"/>
      <c r="S59" s="125"/>
      <c r="T59" s="125"/>
      <c r="U59" s="126"/>
      <c r="V59" s="127">
        <v>100</v>
      </c>
      <c r="W59" s="127">
        <v>2</v>
      </c>
      <c r="X59" s="127" t="s">
        <v>86</v>
      </c>
      <c r="Y59" s="128">
        <v>0.84</v>
      </c>
      <c r="Z59" s="128">
        <v>84</v>
      </c>
      <c r="AA59" s="129">
        <v>50</v>
      </c>
      <c r="AB59" s="130"/>
      <c r="AC59" s="130" t="s">
        <v>27</v>
      </c>
      <c r="AD59" s="130"/>
      <c r="AE59" s="131"/>
      <c r="AF59" s="131"/>
      <c r="AG59" s="132"/>
      <c r="AH59" s="133"/>
      <c r="AI59" s="133"/>
      <c r="AJ59" s="133"/>
      <c r="AK59" s="134"/>
      <c r="AL59" s="134"/>
      <c r="AM59" s="135"/>
      <c r="AN59" s="136"/>
      <c r="AO59" s="136"/>
      <c r="AP59" s="136"/>
      <c r="AQ59" s="137"/>
      <c r="AR59" s="137"/>
      <c r="AS59" s="138"/>
    </row>
    <row r="60" spans="1:45" x14ac:dyDescent="0.3">
      <c r="A60" s="115" t="s">
        <v>65</v>
      </c>
      <c r="B60" s="116"/>
      <c r="C60" s="117">
        <v>190</v>
      </c>
      <c r="D60" s="118"/>
      <c r="E60" s="118"/>
      <c r="F60" s="118"/>
      <c r="G60" s="119"/>
      <c r="H60" s="119"/>
      <c r="I60" s="120"/>
      <c r="J60" s="121"/>
      <c r="K60" s="121"/>
      <c r="L60" s="121"/>
      <c r="M60" s="122"/>
      <c r="N60" s="122"/>
      <c r="O60" s="123"/>
      <c r="P60" s="124"/>
      <c r="Q60" s="124"/>
      <c r="R60" s="124"/>
      <c r="S60" s="125"/>
      <c r="T60" s="125"/>
      <c r="U60" s="126"/>
      <c r="V60" s="127">
        <v>200</v>
      </c>
      <c r="W60" s="127">
        <v>2</v>
      </c>
      <c r="X60" s="127" t="s">
        <v>86</v>
      </c>
      <c r="Y60" s="128">
        <v>0.99</v>
      </c>
      <c r="Z60" s="128">
        <v>198</v>
      </c>
      <c r="AA60" s="129">
        <v>50</v>
      </c>
      <c r="AB60" s="130"/>
      <c r="AC60" s="130"/>
      <c r="AD60" s="130"/>
      <c r="AE60" s="131"/>
      <c r="AF60" s="131"/>
      <c r="AG60" s="132"/>
      <c r="AH60" s="133">
        <v>200</v>
      </c>
      <c r="AI60" s="133">
        <v>1</v>
      </c>
      <c r="AJ60" s="133" t="s">
        <v>83</v>
      </c>
      <c r="AK60" s="134">
        <v>1.75</v>
      </c>
      <c r="AL60" s="134">
        <v>350</v>
      </c>
      <c r="AM60" s="135">
        <v>50</v>
      </c>
      <c r="AN60" s="136"/>
      <c r="AO60" s="136"/>
      <c r="AP60" s="136"/>
      <c r="AQ60" s="137"/>
      <c r="AR60" s="137"/>
      <c r="AS60" s="138"/>
    </row>
    <row r="61" spans="1:45" x14ac:dyDescent="0.3">
      <c r="A61" s="115" t="s">
        <v>66</v>
      </c>
      <c r="B61" s="116"/>
      <c r="C61" s="117">
        <v>190</v>
      </c>
      <c r="D61" s="118">
        <v>190</v>
      </c>
      <c r="E61" s="118">
        <v>2</v>
      </c>
      <c r="F61" s="118" t="s">
        <v>83</v>
      </c>
      <c r="G61" s="119">
        <v>1.07</v>
      </c>
      <c r="H61" s="119">
        <v>203.3</v>
      </c>
      <c r="I61" s="120"/>
      <c r="J61" s="121"/>
      <c r="K61" s="121"/>
      <c r="L61" s="121"/>
      <c r="M61" s="122"/>
      <c r="N61" s="122"/>
      <c r="O61" s="123"/>
      <c r="P61" s="124"/>
      <c r="Q61" s="124"/>
      <c r="R61" s="124"/>
      <c r="S61" s="125"/>
      <c r="T61" s="125"/>
      <c r="U61" s="126"/>
      <c r="V61" s="127"/>
      <c r="W61" s="127"/>
      <c r="X61" s="127"/>
      <c r="Y61" s="128"/>
      <c r="Z61" s="128"/>
      <c r="AA61" s="129"/>
      <c r="AB61" s="130"/>
      <c r="AC61" s="130"/>
      <c r="AD61" s="130"/>
      <c r="AE61" s="131"/>
      <c r="AF61" s="131"/>
      <c r="AG61" s="132"/>
      <c r="AH61" s="133"/>
      <c r="AI61" s="133"/>
      <c r="AJ61" s="133"/>
      <c r="AK61" s="134"/>
      <c r="AL61" s="134"/>
      <c r="AM61" s="135"/>
      <c r="AN61" s="136"/>
      <c r="AO61" s="136"/>
      <c r="AP61" s="136"/>
      <c r="AQ61" s="137"/>
      <c r="AR61" s="137"/>
      <c r="AS61" s="138"/>
    </row>
    <row r="62" spans="1:45" x14ac:dyDescent="0.3">
      <c r="A62" s="115" t="s">
        <v>67</v>
      </c>
      <c r="B62" s="116"/>
      <c r="C62" s="117">
        <v>114</v>
      </c>
      <c r="D62" s="118">
        <v>114</v>
      </c>
      <c r="E62" s="118">
        <v>2</v>
      </c>
      <c r="F62" s="118" t="s">
        <v>83</v>
      </c>
      <c r="G62" s="119">
        <v>0.81</v>
      </c>
      <c r="H62" s="119">
        <v>92.34</v>
      </c>
      <c r="I62" s="120"/>
      <c r="J62" s="121">
        <v>128</v>
      </c>
      <c r="K62" s="121">
        <v>1</v>
      </c>
      <c r="L62" s="121" t="s">
        <v>83</v>
      </c>
      <c r="M62" s="122">
        <v>1.1399999999999999</v>
      </c>
      <c r="N62" s="122">
        <v>145.91999999999999</v>
      </c>
      <c r="O62" s="123">
        <v>32</v>
      </c>
      <c r="P62" s="124"/>
      <c r="Q62" s="124"/>
      <c r="R62" s="124"/>
      <c r="S62" s="125"/>
      <c r="T62" s="125"/>
      <c r="U62" s="126"/>
      <c r="V62" s="127">
        <v>150</v>
      </c>
      <c r="W62" s="127">
        <v>2</v>
      </c>
      <c r="X62" s="127" t="s">
        <v>86</v>
      </c>
      <c r="Y62" s="128">
        <v>0.84</v>
      </c>
      <c r="Z62" s="128">
        <v>126</v>
      </c>
      <c r="AA62" s="129">
        <v>50</v>
      </c>
      <c r="AB62" s="130">
        <v>114</v>
      </c>
      <c r="AC62" s="130"/>
      <c r="AD62" s="130">
        <v>2</v>
      </c>
      <c r="AE62" s="131">
        <v>1.2</v>
      </c>
      <c r="AF62" s="131">
        <v>136.80000000000001</v>
      </c>
      <c r="AG62" s="132">
        <v>32</v>
      </c>
      <c r="AH62" s="133"/>
      <c r="AI62" s="133"/>
      <c r="AJ62" s="133"/>
      <c r="AK62" s="134"/>
      <c r="AL62" s="134"/>
      <c r="AM62" s="135"/>
      <c r="AN62" s="136">
        <v>114</v>
      </c>
      <c r="AO62" s="136"/>
      <c r="AP62" s="136"/>
      <c r="AQ62" s="137">
        <v>2.0299999999999998</v>
      </c>
      <c r="AR62" s="137">
        <v>231.42</v>
      </c>
      <c r="AS62" s="138">
        <v>38</v>
      </c>
    </row>
    <row r="63" spans="1:45" x14ac:dyDescent="0.3">
      <c r="A63" s="140" t="s">
        <v>68</v>
      </c>
      <c r="B63" s="141"/>
      <c r="C63" s="142">
        <v>194</v>
      </c>
      <c r="D63" s="118"/>
      <c r="E63" s="118"/>
      <c r="F63" s="118"/>
      <c r="G63" s="119"/>
      <c r="H63" s="119"/>
      <c r="I63" s="120"/>
      <c r="J63" s="121"/>
      <c r="K63" s="121"/>
      <c r="L63" s="121"/>
      <c r="M63" s="122"/>
      <c r="N63" s="122"/>
      <c r="O63" s="123"/>
      <c r="P63" s="124"/>
      <c r="Q63" s="124"/>
      <c r="R63" s="124"/>
      <c r="S63" s="125"/>
      <c r="T63" s="125"/>
      <c r="U63" s="126"/>
      <c r="V63" s="127"/>
      <c r="W63" s="127"/>
      <c r="X63" s="127"/>
      <c r="Y63" s="128"/>
      <c r="Z63" s="128"/>
      <c r="AA63" s="129"/>
      <c r="AB63" s="130"/>
      <c r="AC63" s="130"/>
      <c r="AD63" s="130"/>
      <c r="AE63" s="131"/>
      <c r="AF63" s="131"/>
      <c r="AG63" s="132"/>
      <c r="AH63" s="133"/>
      <c r="AI63" s="133"/>
      <c r="AJ63" s="133"/>
      <c r="AK63" s="134"/>
      <c r="AL63" s="134"/>
      <c r="AM63" s="135"/>
      <c r="AN63" s="136">
        <v>194</v>
      </c>
      <c r="AO63" s="136"/>
      <c r="AP63" s="136"/>
      <c r="AQ63" s="137">
        <v>13.13</v>
      </c>
      <c r="AR63" s="137">
        <v>2547.2199999999998</v>
      </c>
      <c r="AS63" s="138">
        <v>38</v>
      </c>
    </row>
    <row r="64" spans="1:45" x14ac:dyDescent="0.3">
      <c r="A64" s="115" t="s">
        <v>69</v>
      </c>
      <c r="B64" s="116"/>
      <c r="C64" s="117">
        <v>194</v>
      </c>
      <c r="D64" s="118">
        <v>200</v>
      </c>
      <c r="E64" s="118">
        <v>1</v>
      </c>
      <c r="F64" s="118" t="s">
        <v>83</v>
      </c>
      <c r="G64" s="119">
        <v>0.81</v>
      </c>
      <c r="H64" s="119">
        <v>162</v>
      </c>
      <c r="I64" s="120" t="s">
        <v>84</v>
      </c>
      <c r="J64" s="121">
        <v>192</v>
      </c>
      <c r="K64" s="121">
        <v>1</v>
      </c>
      <c r="L64" s="121" t="s">
        <v>83</v>
      </c>
      <c r="M64" s="122">
        <v>1.1399999999999999</v>
      </c>
      <c r="N64" s="122">
        <v>218.88</v>
      </c>
      <c r="O64" s="123">
        <v>32</v>
      </c>
      <c r="P64" s="124">
        <v>194</v>
      </c>
      <c r="Q64" s="124">
        <v>2</v>
      </c>
      <c r="R64" s="124" t="s">
        <v>86</v>
      </c>
      <c r="S64" s="125">
        <v>1.5</v>
      </c>
      <c r="T64" s="125">
        <v>291</v>
      </c>
      <c r="U64" s="126" t="s">
        <v>93</v>
      </c>
      <c r="V64" s="127"/>
      <c r="W64" s="127"/>
      <c r="X64" s="127"/>
      <c r="Y64" s="128"/>
      <c r="Z64" s="128"/>
      <c r="AA64" s="129"/>
      <c r="AB64" s="130">
        <v>194</v>
      </c>
      <c r="AC64" s="130"/>
      <c r="AD64" s="130">
        <v>3</v>
      </c>
      <c r="AE64" s="131">
        <v>1.25</v>
      </c>
      <c r="AF64" s="131">
        <v>242.5</v>
      </c>
      <c r="AG64" s="132">
        <v>32</v>
      </c>
      <c r="AH64" s="133"/>
      <c r="AI64" s="133"/>
      <c r="AJ64" s="133"/>
      <c r="AK64" s="134"/>
      <c r="AL64" s="134"/>
      <c r="AM64" s="135"/>
      <c r="AN64" s="136">
        <v>228</v>
      </c>
      <c r="AO64" s="136"/>
      <c r="AP64" s="136"/>
      <c r="AQ64" s="137">
        <v>2.0299999999999998</v>
      </c>
      <c r="AR64" s="137">
        <v>462.84</v>
      </c>
      <c r="AS64" s="138">
        <v>38</v>
      </c>
    </row>
    <row r="65" spans="1:45" x14ac:dyDescent="0.3">
      <c r="A65" s="115" t="s">
        <v>70</v>
      </c>
      <c r="B65" s="116"/>
      <c r="C65" s="117">
        <v>194</v>
      </c>
      <c r="D65" s="118"/>
      <c r="E65" s="118"/>
      <c r="F65" s="118"/>
      <c r="G65" s="119"/>
      <c r="H65" s="119"/>
      <c r="I65" s="120"/>
      <c r="J65" s="121"/>
      <c r="K65" s="121"/>
      <c r="L65" s="121"/>
      <c r="M65" s="122"/>
      <c r="N65" s="122"/>
      <c r="O65" s="123"/>
      <c r="P65" s="124"/>
      <c r="Q65" s="124"/>
      <c r="R65" s="124"/>
      <c r="S65" s="125"/>
      <c r="T65" s="125"/>
      <c r="U65" s="126" t="s">
        <v>27</v>
      </c>
      <c r="V65" s="127"/>
      <c r="W65" s="127"/>
      <c r="X65" s="127"/>
      <c r="Y65" s="128"/>
      <c r="Z65" s="128"/>
      <c r="AA65" s="129"/>
      <c r="AB65" s="130">
        <v>194</v>
      </c>
      <c r="AC65" s="130"/>
      <c r="AD65" s="130">
        <v>2</v>
      </c>
      <c r="AE65" s="131">
        <v>1.4</v>
      </c>
      <c r="AF65" s="131">
        <v>271.60000000000002</v>
      </c>
      <c r="AG65" s="132">
        <v>32</v>
      </c>
      <c r="AH65" s="133"/>
      <c r="AI65" s="133"/>
      <c r="AJ65" s="133"/>
      <c r="AK65" s="134"/>
      <c r="AL65" s="134"/>
      <c r="AM65" s="135"/>
      <c r="AN65" s="136"/>
      <c r="AO65" s="136"/>
      <c r="AP65" s="136"/>
      <c r="AQ65" s="137"/>
      <c r="AR65" s="137"/>
      <c r="AS65" s="138"/>
    </row>
    <row r="66" spans="1:45" x14ac:dyDescent="0.3">
      <c r="A66" s="115" t="s">
        <v>71</v>
      </c>
      <c r="B66" s="116"/>
      <c r="C66" s="117">
        <v>194</v>
      </c>
      <c r="D66" s="118">
        <v>200</v>
      </c>
      <c r="E66" s="118">
        <v>1</v>
      </c>
      <c r="F66" s="118" t="s">
        <v>83</v>
      </c>
      <c r="G66" s="119">
        <v>0.81</v>
      </c>
      <c r="H66" s="119">
        <v>162</v>
      </c>
      <c r="I66" s="120" t="s">
        <v>84</v>
      </c>
      <c r="J66" s="121">
        <v>200</v>
      </c>
      <c r="K66" s="121">
        <v>1</v>
      </c>
      <c r="L66" s="121" t="s">
        <v>83</v>
      </c>
      <c r="M66" s="122">
        <v>1.1399999999999999</v>
      </c>
      <c r="N66" s="122">
        <v>228</v>
      </c>
      <c r="O66" s="123">
        <v>50</v>
      </c>
      <c r="P66" s="124">
        <v>194</v>
      </c>
      <c r="Q66" s="124">
        <v>2</v>
      </c>
      <c r="R66" s="124" t="s">
        <v>92</v>
      </c>
      <c r="S66" s="125">
        <v>1.5</v>
      </c>
      <c r="T66" s="125">
        <v>291</v>
      </c>
      <c r="U66" s="126" t="s">
        <v>93</v>
      </c>
      <c r="V66" s="127">
        <v>200</v>
      </c>
      <c r="W66" s="127">
        <v>2</v>
      </c>
      <c r="X66" s="127" t="s">
        <v>86</v>
      </c>
      <c r="Y66" s="128">
        <v>0.84</v>
      </c>
      <c r="Z66" s="128">
        <v>168</v>
      </c>
      <c r="AA66" s="129">
        <v>50</v>
      </c>
      <c r="AB66" s="130">
        <v>194</v>
      </c>
      <c r="AC66" s="130"/>
      <c r="AD66" s="130">
        <v>1</v>
      </c>
      <c r="AE66" s="131">
        <v>1.25</v>
      </c>
      <c r="AF66" s="131">
        <v>242.5</v>
      </c>
      <c r="AG66" s="132">
        <v>323</v>
      </c>
      <c r="AH66" s="133">
        <v>200</v>
      </c>
      <c r="AI66" s="133">
        <v>1</v>
      </c>
      <c r="AJ66" s="133" t="s">
        <v>83</v>
      </c>
      <c r="AK66" s="134">
        <v>1.3</v>
      </c>
      <c r="AL66" s="134">
        <v>260</v>
      </c>
      <c r="AM66" s="135">
        <v>50</v>
      </c>
      <c r="AN66" s="136">
        <v>228</v>
      </c>
      <c r="AO66" s="136"/>
      <c r="AP66" s="136"/>
      <c r="AQ66" s="137">
        <v>2.0299999999999998</v>
      </c>
      <c r="AR66" s="137">
        <v>462.84</v>
      </c>
      <c r="AS66" s="138">
        <v>38</v>
      </c>
    </row>
    <row r="67" spans="1:45" x14ac:dyDescent="0.3">
      <c r="A67" s="115" t="s">
        <v>22</v>
      </c>
      <c r="B67" s="116"/>
      <c r="C67" s="117">
        <v>194</v>
      </c>
      <c r="D67" s="118">
        <v>200</v>
      </c>
      <c r="E67" s="118">
        <v>2</v>
      </c>
      <c r="F67" s="118" t="s">
        <v>83</v>
      </c>
      <c r="G67" s="119">
        <v>1.07</v>
      </c>
      <c r="H67" s="119">
        <v>214</v>
      </c>
      <c r="I67" s="120" t="s">
        <v>84</v>
      </c>
      <c r="J67" s="121"/>
      <c r="K67" s="121"/>
      <c r="L67" s="121"/>
      <c r="M67" s="122"/>
      <c r="N67" s="122"/>
      <c r="O67" s="123"/>
      <c r="P67" s="124"/>
      <c r="Q67" s="124"/>
      <c r="R67" s="124"/>
      <c r="S67" s="125"/>
      <c r="T67" s="125"/>
      <c r="U67" s="126" t="s">
        <v>27</v>
      </c>
      <c r="V67" s="127">
        <v>200</v>
      </c>
      <c r="W67" s="127">
        <v>2</v>
      </c>
      <c r="X67" s="127" t="s">
        <v>86</v>
      </c>
      <c r="Y67" s="128">
        <v>0.84</v>
      </c>
      <c r="Z67" s="128">
        <v>168</v>
      </c>
      <c r="AA67" s="129">
        <v>50</v>
      </c>
      <c r="AB67" s="130">
        <v>194</v>
      </c>
      <c r="AC67" s="130"/>
      <c r="AD67" s="130">
        <v>2</v>
      </c>
      <c r="AE67" s="131">
        <v>1.35</v>
      </c>
      <c r="AF67" s="131">
        <v>261.89999999999998</v>
      </c>
      <c r="AG67" s="132">
        <v>32</v>
      </c>
      <c r="AH67" s="133">
        <v>200</v>
      </c>
      <c r="AI67" s="133">
        <v>1</v>
      </c>
      <c r="AJ67" s="133" t="s">
        <v>83</v>
      </c>
      <c r="AK67" s="134">
        <v>1.3</v>
      </c>
      <c r="AL67" s="134">
        <v>260</v>
      </c>
      <c r="AM67" s="135">
        <v>50</v>
      </c>
      <c r="AN67" s="136">
        <v>228</v>
      </c>
      <c r="AO67" s="136"/>
      <c r="AP67" s="136"/>
      <c r="AQ67" s="137">
        <v>2.0299999999999998</v>
      </c>
      <c r="AR67" s="137">
        <v>462.84</v>
      </c>
      <c r="AS67" s="138">
        <v>38</v>
      </c>
    </row>
    <row r="68" spans="1:45" x14ac:dyDescent="0.3">
      <c r="A68" s="115" t="s">
        <v>72</v>
      </c>
      <c r="B68" s="116"/>
      <c r="C68" s="117">
        <v>304</v>
      </c>
      <c r="D68" s="118"/>
      <c r="E68" s="118"/>
      <c r="F68" s="118"/>
      <c r="G68" s="119"/>
      <c r="H68" s="119"/>
      <c r="I68" s="120"/>
      <c r="J68" s="121"/>
      <c r="K68" s="121"/>
      <c r="L68" s="121"/>
      <c r="M68" s="122"/>
      <c r="N68" s="122"/>
      <c r="O68" s="123"/>
      <c r="P68" s="124"/>
      <c r="Q68" s="124"/>
      <c r="R68" s="124"/>
      <c r="S68" s="125"/>
      <c r="T68" s="125"/>
      <c r="U68" s="126" t="s">
        <v>27</v>
      </c>
      <c r="V68" s="127"/>
      <c r="W68" s="127" t="s">
        <v>27</v>
      </c>
      <c r="X68" s="127"/>
      <c r="Y68" s="128" t="s">
        <v>27</v>
      </c>
      <c r="Z68" s="128"/>
      <c r="AA68" s="129"/>
      <c r="AB68" s="130" t="s">
        <v>27</v>
      </c>
      <c r="AC68" s="130"/>
      <c r="AD68" s="130"/>
      <c r="AE68" s="131"/>
      <c r="AF68" s="131" t="s">
        <v>27</v>
      </c>
      <c r="AG68" s="132"/>
      <c r="AH68" s="133"/>
      <c r="AI68" s="133"/>
      <c r="AJ68" s="133" t="s">
        <v>83</v>
      </c>
      <c r="AK68" s="134"/>
      <c r="AL68" s="134"/>
      <c r="AM68" s="135"/>
      <c r="AN68" s="136"/>
      <c r="AO68" s="136"/>
      <c r="AP68" s="136"/>
      <c r="AQ68" s="137"/>
      <c r="AR68" s="137"/>
      <c r="AS68" s="138"/>
    </row>
    <row r="69" spans="1:45" x14ac:dyDescent="0.3">
      <c r="A69" s="115" t="s">
        <v>73</v>
      </c>
      <c r="B69" s="116"/>
      <c r="C69" s="117">
        <v>76</v>
      </c>
      <c r="D69" s="118">
        <v>100</v>
      </c>
      <c r="E69" s="118">
        <v>1</v>
      </c>
      <c r="F69" s="118" t="s">
        <v>83</v>
      </c>
      <c r="G69" s="119">
        <v>1.58</v>
      </c>
      <c r="H69" s="119">
        <v>158</v>
      </c>
      <c r="I69" s="120"/>
      <c r="J69" s="121">
        <v>64</v>
      </c>
      <c r="K69" s="121">
        <v>1</v>
      </c>
      <c r="L69" s="121" t="s">
        <v>83</v>
      </c>
      <c r="M69" s="122">
        <v>1.1399999999999999</v>
      </c>
      <c r="N69" s="123">
        <v>72.959999999999994</v>
      </c>
      <c r="O69" s="123">
        <v>32</v>
      </c>
      <c r="P69" s="124">
        <v>76</v>
      </c>
      <c r="Q69" s="124">
        <v>2</v>
      </c>
      <c r="R69" s="124" t="s">
        <v>92</v>
      </c>
      <c r="S69" s="125">
        <v>2.2000000000000002</v>
      </c>
      <c r="T69" s="125">
        <v>167.2</v>
      </c>
      <c r="U69" s="126" t="s">
        <v>93</v>
      </c>
      <c r="V69" s="127">
        <v>100</v>
      </c>
      <c r="W69" s="127">
        <v>1</v>
      </c>
      <c r="X69" s="127" t="s">
        <v>86</v>
      </c>
      <c r="Y69" s="128">
        <v>1.65</v>
      </c>
      <c r="Z69" s="128">
        <v>165</v>
      </c>
      <c r="AA69" s="129">
        <v>50</v>
      </c>
      <c r="AB69" s="130">
        <v>76</v>
      </c>
      <c r="AC69" s="130"/>
      <c r="AD69" s="130">
        <v>1</v>
      </c>
      <c r="AE69" s="131">
        <v>1.75</v>
      </c>
      <c r="AF69" s="131">
        <v>133</v>
      </c>
      <c r="AG69" s="132">
        <v>332</v>
      </c>
      <c r="AH69" s="133">
        <v>100</v>
      </c>
      <c r="AI69" s="133">
        <v>1</v>
      </c>
      <c r="AJ69" s="133" t="s">
        <v>83</v>
      </c>
      <c r="AK69" s="134">
        <v>1.75</v>
      </c>
      <c r="AL69" s="134">
        <v>175</v>
      </c>
      <c r="AM69" s="135">
        <v>50</v>
      </c>
      <c r="AN69" s="136">
        <v>80</v>
      </c>
      <c r="AO69" s="136"/>
      <c r="AP69" s="136"/>
      <c r="AQ69" s="137" t="s">
        <v>98</v>
      </c>
      <c r="AR69" s="137">
        <v>430.4</v>
      </c>
      <c r="AS69" s="138">
        <v>38</v>
      </c>
    </row>
    <row r="70" spans="1:45" x14ac:dyDescent="0.3">
      <c r="A70" s="115" t="s">
        <v>74</v>
      </c>
      <c r="B70" s="116"/>
      <c r="C70" s="117">
        <v>190</v>
      </c>
      <c r="D70" s="118">
        <v>190</v>
      </c>
      <c r="E70" s="118">
        <v>2</v>
      </c>
      <c r="F70" s="118" t="s">
        <v>83</v>
      </c>
      <c r="G70" s="119">
        <v>0.81</v>
      </c>
      <c r="H70" s="119">
        <v>153.9</v>
      </c>
      <c r="I70" s="120"/>
      <c r="J70" s="121">
        <v>200</v>
      </c>
      <c r="K70" s="121">
        <v>1</v>
      </c>
      <c r="L70" s="121" t="s">
        <v>83</v>
      </c>
      <c r="M70" s="122">
        <v>1.24</v>
      </c>
      <c r="N70" s="123">
        <v>248</v>
      </c>
      <c r="O70" s="123">
        <v>50</v>
      </c>
      <c r="P70" s="124"/>
      <c r="Q70" s="124"/>
      <c r="R70" s="124"/>
      <c r="S70" s="125"/>
      <c r="T70" s="125"/>
      <c r="U70" s="126"/>
      <c r="V70" s="127">
        <v>200</v>
      </c>
      <c r="W70" s="127">
        <v>2</v>
      </c>
      <c r="X70" s="127" t="s">
        <v>86</v>
      </c>
      <c r="Y70" s="128">
        <v>0.99</v>
      </c>
      <c r="Z70" s="128">
        <v>198</v>
      </c>
      <c r="AA70" s="129">
        <v>50</v>
      </c>
      <c r="AB70" s="130">
        <v>190</v>
      </c>
      <c r="AC70" s="130"/>
      <c r="AD70" s="130">
        <v>2</v>
      </c>
      <c r="AE70" s="131">
        <v>1.25</v>
      </c>
      <c r="AF70" s="131">
        <v>237.5</v>
      </c>
      <c r="AG70" s="132">
        <v>32</v>
      </c>
      <c r="AH70" s="133"/>
      <c r="AI70" s="133"/>
      <c r="AJ70" s="133"/>
      <c r="AK70" s="134"/>
      <c r="AL70" s="134"/>
      <c r="AM70" s="135"/>
      <c r="AN70" s="136">
        <v>190</v>
      </c>
      <c r="AO70" s="136"/>
      <c r="AP70" s="136"/>
      <c r="AQ70" s="137">
        <v>2.0299999999999998</v>
      </c>
      <c r="AR70" s="137">
        <v>385.7</v>
      </c>
      <c r="AS70" s="138">
        <v>38</v>
      </c>
    </row>
    <row r="71" spans="1:45" x14ac:dyDescent="0.3">
      <c r="A71" s="115" t="s">
        <v>75</v>
      </c>
      <c r="B71" s="116"/>
      <c r="C71" s="117">
        <v>190</v>
      </c>
      <c r="D71" s="118">
        <v>200</v>
      </c>
      <c r="E71" s="118">
        <v>1</v>
      </c>
      <c r="F71" s="118" t="s">
        <v>83</v>
      </c>
      <c r="G71" s="119">
        <v>0.81</v>
      </c>
      <c r="H71" s="119">
        <v>162</v>
      </c>
      <c r="I71" s="120"/>
      <c r="J71" s="121">
        <v>192</v>
      </c>
      <c r="K71" s="121">
        <v>1</v>
      </c>
      <c r="L71" s="121" t="s">
        <v>83</v>
      </c>
      <c r="M71" s="122">
        <v>1.24</v>
      </c>
      <c r="N71" s="123">
        <v>238.08</v>
      </c>
      <c r="O71" s="123">
        <v>32</v>
      </c>
      <c r="P71" s="124"/>
      <c r="Q71" s="124"/>
      <c r="R71" s="124"/>
      <c r="S71" s="125"/>
      <c r="T71" s="125"/>
      <c r="U71" s="126"/>
      <c r="V71" s="127">
        <v>200</v>
      </c>
      <c r="W71" s="127">
        <v>2</v>
      </c>
      <c r="X71" s="127" t="s">
        <v>86</v>
      </c>
      <c r="Y71" s="128">
        <v>0.99</v>
      </c>
      <c r="Z71" s="128">
        <v>198</v>
      </c>
      <c r="AA71" s="129">
        <v>50</v>
      </c>
      <c r="AB71" s="130"/>
      <c r="AC71" s="130"/>
      <c r="AD71" s="130"/>
      <c r="AE71" s="131"/>
      <c r="AF71" s="131" t="s">
        <v>27</v>
      </c>
      <c r="AG71" s="132"/>
      <c r="AH71" s="133">
        <v>200</v>
      </c>
      <c r="AI71" s="133">
        <v>1</v>
      </c>
      <c r="AJ71" s="133" t="s">
        <v>83</v>
      </c>
      <c r="AK71" s="134">
        <v>1.75</v>
      </c>
      <c r="AL71" s="134">
        <v>350</v>
      </c>
      <c r="AM71" s="135">
        <v>50</v>
      </c>
      <c r="AN71" s="136">
        <v>190</v>
      </c>
      <c r="AO71" s="136"/>
      <c r="AP71" s="136"/>
      <c r="AQ71" s="137">
        <v>2.0299999999999998</v>
      </c>
      <c r="AR71" s="137">
        <v>385.7</v>
      </c>
      <c r="AS71" s="138">
        <v>38</v>
      </c>
    </row>
    <row r="72" spans="1:45" x14ac:dyDescent="0.3">
      <c r="A72" s="115" t="s">
        <v>6</v>
      </c>
      <c r="B72" s="116"/>
      <c r="C72" s="117">
        <v>266</v>
      </c>
      <c r="D72" s="118">
        <v>300</v>
      </c>
      <c r="E72" s="118">
        <v>1</v>
      </c>
      <c r="F72" s="118" t="s">
        <v>83</v>
      </c>
      <c r="G72" s="119">
        <v>2.14</v>
      </c>
      <c r="H72" s="119">
        <v>642</v>
      </c>
      <c r="I72" s="120"/>
      <c r="J72" s="121"/>
      <c r="K72" s="121"/>
      <c r="L72" s="121"/>
      <c r="M72" s="122"/>
      <c r="N72" s="123"/>
      <c r="O72" s="123"/>
      <c r="P72" s="124"/>
      <c r="Q72" s="124"/>
      <c r="R72" s="124"/>
      <c r="S72" s="125"/>
      <c r="T72" s="125"/>
      <c r="U72" s="126"/>
      <c r="V72" s="127">
        <v>256</v>
      </c>
      <c r="W72" s="127">
        <v>1</v>
      </c>
      <c r="X72" s="127" t="s">
        <v>86</v>
      </c>
      <c r="Y72" s="128">
        <v>2.35</v>
      </c>
      <c r="Z72" s="128">
        <v>601.6</v>
      </c>
      <c r="AA72" s="129">
        <v>32</v>
      </c>
      <c r="AB72" s="130">
        <v>266</v>
      </c>
      <c r="AC72" s="130"/>
      <c r="AD72" s="130">
        <v>2</v>
      </c>
      <c r="AE72" s="131">
        <v>1.55</v>
      </c>
      <c r="AF72" s="131">
        <v>412.3</v>
      </c>
      <c r="AG72" s="132">
        <v>332</v>
      </c>
      <c r="AH72" s="133"/>
      <c r="AI72" s="133"/>
      <c r="AJ72" s="133"/>
      <c r="AK72" s="134"/>
      <c r="AL72" s="134"/>
      <c r="AM72" s="135"/>
      <c r="AN72" s="136"/>
      <c r="AO72" s="136"/>
      <c r="AP72" s="136"/>
      <c r="AQ72" s="137"/>
      <c r="AR72" s="137"/>
      <c r="AS72" s="138"/>
    </row>
    <row r="73" spans="1:45" x14ac:dyDescent="0.3">
      <c r="A73" s="115" t="s">
        <v>8</v>
      </c>
      <c r="B73" s="116"/>
      <c r="C73" s="117">
        <v>2014</v>
      </c>
      <c r="D73" s="118"/>
      <c r="E73" s="118"/>
      <c r="F73" s="118"/>
      <c r="G73" s="119"/>
      <c r="H73" s="119"/>
      <c r="I73" s="120"/>
      <c r="J73" s="121">
        <v>2015</v>
      </c>
      <c r="K73" s="121">
        <v>1</v>
      </c>
      <c r="L73" s="121" t="s">
        <v>83</v>
      </c>
      <c r="M73" s="122">
        <v>1.04</v>
      </c>
      <c r="N73" s="123">
        <v>2096.64</v>
      </c>
      <c r="O73" s="123">
        <v>32</v>
      </c>
      <c r="P73" s="124"/>
      <c r="Q73" s="124"/>
      <c r="R73" s="124"/>
      <c r="S73" s="125"/>
      <c r="T73" s="125"/>
      <c r="U73" s="126"/>
      <c r="V73" s="127">
        <v>2050</v>
      </c>
      <c r="W73" s="127">
        <v>2</v>
      </c>
      <c r="X73" s="127" t="s">
        <v>86</v>
      </c>
      <c r="Y73" s="128">
        <v>0.99</v>
      </c>
      <c r="Z73" s="128">
        <v>2029.5</v>
      </c>
      <c r="AA73" s="129">
        <v>50</v>
      </c>
      <c r="AB73" s="130">
        <v>2050</v>
      </c>
      <c r="AC73" s="130"/>
      <c r="AD73" s="130">
        <v>2</v>
      </c>
      <c r="AE73" s="131">
        <v>1.1000000000000001</v>
      </c>
      <c r="AF73" s="131">
        <v>2255</v>
      </c>
      <c r="AG73" s="132">
        <v>50</v>
      </c>
      <c r="AH73" s="133"/>
      <c r="AI73" s="133"/>
      <c r="AJ73" s="133"/>
      <c r="AK73" s="134"/>
      <c r="AL73" s="134"/>
      <c r="AM73" s="135"/>
      <c r="AN73" s="136">
        <v>2014</v>
      </c>
      <c r="AO73" s="136"/>
      <c r="AP73" s="136"/>
      <c r="AQ73" s="137">
        <v>2.0299999999999998</v>
      </c>
      <c r="AR73" s="137">
        <v>4088.42</v>
      </c>
      <c r="AS73" s="138">
        <v>38</v>
      </c>
    </row>
    <row r="74" spans="1:45" x14ac:dyDescent="0.3">
      <c r="A74" s="115" t="s">
        <v>7</v>
      </c>
      <c r="B74" s="116"/>
      <c r="C74" s="117">
        <v>988</v>
      </c>
      <c r="D74" s="118"/>
      <c r="E74" s="118"/>
      <c r="F74" s="118"/>
      <c r="G74" s="119"/>
      <c r="H74" s="119"/>
      <c r="I74" s="120"/>
      <c r="J74" s="121">
        <v>992</v>
      </c>
      <c r="K74" s="121">
        <v>1</v>
      </c>
      <c r="L74" s="121" t="s">
        <v>83</v>
      </c>
      <c r="M74" s="122">
        <v>1.74</v>
      </c>
      <c r="N74" s="123">
        <v>1726.08</v>
      </c>
      <c r="O74" s="123">
        <v>32</v>
      </c>
      <c r="P74" s="124"/>
      <c r="Q74" s="124"/>
      <c r="R74" s="124"/>
      <c r="S74" s="125"/>
      <c r="T74" s="125"/>
      <c r="U74" s="126"/>
      <c r="V74" s="127"/>
      <c r="W74" s="127"/>
      <c r="X74" s="127"/>
      <c r="Y74" s="128" t="s">
        <v>27</v>
      </c>
      <c r="Z74" s="128"/>
      <c r="AA74" s="129"/>
      <c r="AB74" s="130"/>
      <c r="AC74" s="130"/>
      <c r="AD74" s="130"/>
      <c r="AE74" s="131"/>
      <c r="AF74" s="131"/>
      <c r="AG74" s="132"/>
      <c r="AH74" s="133"/>
      <c r="AI74" s="133"/>
      <c r="AJ74" s="133"/>
      <c r="AK74" s="134"/>
      <c r="AL74" s="134"/>
      <c r="AM74" s="135"/>
      <c r="AN74" s="136">
        <v>2888</v>
      </c>
      <c r="AO74" s="136"/>
      <c r="AP74" s="136"/>
      <c r="AQ74" s="137">
        <v>3.93</v>
      </c>
      <c r="AR74" s="137">
        <v>11349.84</v>
      </c>
      <c r="AS74" s="138">
        <v>38</v>
      </c>
    </row>
    <row r="75" spans="1:45" x14ac:dyDescent="0.3">
      <c r="A75" s="115" t="s">
        <v>76</v>
      </c>
      <c r="B75" s="116"/>
      <c r="C75" s="117">
        <v>76</v>
      </c>
      <c r="D75" s="118"/>
      <c r="E75" s="118"/>
      <c r="F75" s="118"/>
      <c r="G75" s="119"/>
      <c r="H75" s="119"/>
      <c r="I75" s="120"/>
      <c r="J75" s="121"/>
      <c r="K75" s="121"/>
      <c r="L75" s="121"/>
      <c r="M75" s="122"/>
      <c r="N75" s="123"/>
      <c r="O75" s="123"/>
      <c r="P75" s="124">
        <v>76</v>
      </c>
      <c r="Q75" s="124">
        <v>2</v>
      </c>
      <c r="R75" s="124" t="s">
        <v>92</v>
      </c>
      <c r="S75" s="125">
        <v>2</v>
      </c>
      <c r="T75" s="125">
        <v>152</v>
      </c>
      <c r="U75" s="126" t="s">
        <v>93</v>
      </c>
      <c r="V75" s="127"/>
      <c r="W75" s="127"/>
      <c r="X75" s="127"/>
      <c r="Y75" s="128"/>
      <c r="Z75" s="128"/>
      <c r="AA75" s="129"/>
      <c r="AB75" s="130">
        <v>76</v>
      </c>
      <c r="AC75" s="130"/>
      <c r="AD75" s="130">
        <v>2</v>
      </c>
      <c r="AE75" s="131">
        <v>2.5499999999999998</v>
      </c>
      <c r="AF75" s="131">
        <v>193.8</v>
      </c>
      <c r="AG75" s="132">
        <v>32</v>
      </c>
      <c r="AH75" s="133"/>
      <c r="AI75" s="133"/>
      <c r="AJ75" s="133"/>
      <c r="AK75" s="134"/>
      <c r="AL75" s="134"/>
      <c r="AM75" s="135"/>
      <c r="AN75" s="136"/>
      <c r="AO75" s="136"/>
      <c r="AP75" s="136"/>
      <c r="AQ75" s="137"/>
      <c r="AR75" s="137"/>
      <c r="AS75" s="138"/>
    </row>
    <row r="76" spans="1:45" x14ac:dyDescent="0.3">
      <c r="A76" s="115" t="s">
        <v>77</v>
      </c>
      <c r="B76" s="116"/>
      <c r="C76" s="117">
        <v>3024</v>
      </c>
      <c r="D76" s="118"/>
      <c r="E76" s="118"/>
      <c r="F76" s="118"/>
      <c r="G76" s="119"/>
      <c r="H76" s="119"/>
      <c r="I76" s="120"/>
      <c r="J76" s="121">
        <v>3000</v>
      </c>
      <c r="K76" s="121">
        <v>1</v>
      </c>
      <c r="L76" s="121" t="s">
        <v>83</v>
      </c>
      <c r="M76" s="122">
        <v>0.88900000000000001</v>
      </c>
      <c r="N76" s="123">
        <v>2670</v>
      </c>
      <c r="O76" s="123">
        <v>50</v>
      </c>
      <c r="P76" s="124"/>
      <c r="Q76" s="124"/>
      <c r="R76" s="124"/>
      <c r="S76" s="125"/>
      <c r="T76" s="125"/>
      <c r="U76" s="126" t="s">
        <v>27</v>
      </c>
      <c r="V76" s="127"/>
      <c r="W76" s="127"/>
      <c r="X76" s="127"/>
      <c r="Y76" s="128"/>
      <c r="Z76" s="128"/>
      <c r="AA76" s="129"/>
      <c r="AB76" s="130">
        <v>3050</v>
      </c>
      <c r="AC76" s="130"/>
      <c r="AD76" s="130">
        <v>1</v>
      </c>
      <c r="AE76" s="131">
        <v>1.1000000000000001</v>
      </c>
      <c r="AF76" s="131">
        <v>3355</v>
      </c>
      <c r="AG76" s="132">
        <v>50</v>
      </c>
      <c r="AH76" s="133">
        <v>3050</v>
      </c>
      <c r="AI76" s="133">
        <v>1</v>
      </c>
      <c r="AJ76" s="133" t="s">
        <v>83</v>
      </c>
      <c r="AK76" s="134">
        <v>1.1499999999999999</v>
      </c>
      <c r="AL76" s="134">
        <v>3507</v>
      </c>
      <c r="AM76" s="135">
        <v>50</v>
      </c>
      <c r="AN76" s="136">
        <v>2040</v>
      </c>
      <c r="AO76" s="136"/>
      <c r="AP76" s="136"/>
      <c r="AQ76" s="137">
        <v>2.4300000000000002</v>
      </c>
      <c r="AR76" s="137">
        <v>4957.2</v>
      </c>
      <c r="AS76" s="138">
        <v>38</v>
      </c>
    </row>
    <row r="77" spans="1:45" x14ac:dyDescent="0.3">
      <c r="A77" s="115" t="s">
        <v>78</v>
      </c>
      <c r="B77" s="116"/>
      <c r="C77" s="117">
        <v>38</v>
      </c>
      <c r="D77" s="118" t="s">
        <v>27</v>
      </c>
      <c r="E77" s="118" t="s">
        <v>27</v>
      </c>
      <c r="F77" s="118" t="s">
        <v>27</v>
      </c>
      <c r="G77" s="119"/>
      <c r="H77" s="119"/>
      <c r="I77" s="120"/>
      <c r="J77" s="121"/>
      <c r="K77" s="121"/>
      <c r="L77" s="121"/>
      <c r="M77" s="122"/>
      <c r="N77" s="123"/>
      <c r="O77" s="123"/>
      <c r="P77" s="124">
        <v>38</v>
      </c>
      <c r="Q77" s="124">
        <v>1</v>
      </c>
      <c r="R77" s="124" t="s">
        <v>92</v>
      </c>
      <c r="S77" s="125">
        <v>1.5</v>
      </c>
      <c r="T77" s="125">
        <v>57</v>
      </c>
      <c r="U77" s="126" t="s">
        <v>93</v>
      </c>
      <c r="V77" s="127"/>
      <c r="W77" s="127"/>
      <c r="X77" s="127"/>
      <c r="Y77" s="128"/>
      <c r="Z77" s="128"/>
      <c r="AA77" s="129"/>
      <c r="AB77" s="130">
        <v>38</v>
      </c>
      <c r="AC77" s="130"/>
      <c r="AD77" s="130">
        <v>1</v>
      </c>
      <c r="AE77" s="131">
        <v>3</v>
      </c>
      <c r="AF77" s="131">
        <v>114</v>
      </c>
      <c r="AG77" s="132">
        <v>32</v>
      </c>
      <c r="AH77" s="133"/>
      <c r="AI77" s="133"/>
      <c r="AJ77" s="133"/>
      <c r="AK77" s="134"/>
      <c r="AL77" s="134"/>
      <c r="AM77" s="135"/>
      <c r="AN77" s="136"/>
      <c r="AO77" s="136"/>
      <c r="AP77" s="136"/>
      <c r="AQ77" s="137"/>
      <c r="AR77" s="137"/>
      <c r="AS77" s="138"/>
    </row>
    <row r="78" spans="1:45" x14ac:dyDescent="0.3">
      <c r="A78" s="115" t="s">
        <v>79</v>
      </c>
      <c r="B78" s="116"/>
      <c r="C78" s="117">
        <v>114</v>
      </c>
      <c r="D78" s="118"/>
      <c r="E78" s="118"/>
      <c r="F78" s="118"/>
      <c r="G78" s="119"/>
      <c r="H78" s="119"/>
      <c r="I78" s="120"/>
      <c r="J78" s="121"/>
      <c r="K78" s="121"/>
      <c r="L78" s="121"/>
      <c r="M78" s="122" t="s">
        <v>27</v>
      </c>
      <c r="N78" s="123"/>
      <c r="O78" s="123"/>
      <c r="P78" s="124">
        <v>114</v>
      </c>
      <c r="Q78" s="124">
        <v>2</v>
      </c>
      <c r="R78" s="124" t="s">
        <v>86</v>
      </c>
      <c r="S78" s="125">
        <v>1.6</v>
      </c>
      <c r="T78" s="125">
        <v>182.4</v>
      </c>
      <c r="U78" s="126" t="s">
        <v>93</v>
      </c>
      <c r="V78" s="127"/>
      <c r="W78" s="127"/>
      <c r="X78" s="127"/>
      <c r="Y78" s="128"/>
      <c r="Z78" s="128"/>
      <c r="AA78" s="129"/>
      <c r="AB78" s="130">
        <v>114</v>
      </c>
      <c r="AC78" s="130"/>
      <c r="AD78" s="130">
        <v>2</v>
      </c>
      <c r="AE78" s="131">
        <v>1.1499999999999999</v>
      </c>
      <c r="AF78" s="131">
        <v>131.1</v>
      </c>
      <c r="AG78" s="132">
        <v>32</v>
      </c>
      <c r="AH78" s="133">
        <v>150</v>
      </c>
      <c r="AI78" s="133">
        <v>1</v>
      </c>
      <c r="AJ78" s="133" t="s">
        <v>83</v>
      </c>
      <c r="AK78" s="134">
        <v>1.5</v>
      </c>
      <c r="AL78" s="134">
        <v>225</v>
      </c>
      <c r="AM78" s="135">
        <v>50</v>
      </c>
      <c r="AN78" s="136">
        <v>114</v>
      </c>
      <c r="AO78" s="136"/>
      <c r="AP78" s="136"/>
      <c r="AQ78" s="137">
        <v>2.0299999999999998</v>
      </c>
      <c r="AR78" s="137">
        <v>231.42</v>
      </c>
      <c r="AS78" s="138"/>
    </row>
    <row r="79" spans="1:45" x14ac:dyDescent="0.3">
      <c r="A79" s="115" t="s">
        <v>23</v>
      </c>
      <c r="B79" s="116"/>
      <c r="C79" s="117">
        <v>190</v>
      </c>
      <c r="D79" s="118">
        <v>200</v>
      </c>
      <c r="E79" s="118">
        <v>1</v>
      </c>
      <c r="F79" s="118" t="s">
        <v>83</v>
      </c>
      <c r="G79" s="119">
        <v>0.81</v>
      </c>
      <c r="H79" s="119">
        <v>162</v>
      </c>
      <c r="I79" s="120" t="s">
        <v>84</v>
      </c>
      <c r="J79" s="121">
        <v>200</v>
      </c>
      <c r="K79" s="121">
        <v>1</v>
      </c>
      <c r="L79" s="121" t="s">
        <v>83</v>
      </c>
      <c r="M79" s="122">
        <v>1.1399999999999999</v>
      </c>
      <c r="N79" s="123">
        <v>228</v>
      </c>
      <c r="O79" s="123">
        <v>50</v>
      </c>
      <c r="P79" s="124">
        <v>190</v>
      </c>
      <c r="Q79" s="124">
        <v>2</v>
      </c>
      <c r="R79" s="124" t="s">
        <v>86</v>
      </c>
      <c r="S79" s="125">
        <v>1.7</v>
      </c>
      <c r="T79" s="125">
        <v>323</v>
      </c>
      <c r="U79" s="126" t="s">
        <v>93</v>
      </c>
      <c r="V79" s="127">
        <v>200</v>
      </c>
      <c r="W79" s="127">
        <v>2</v>
      </c>
      <c r="X79" s="127" t="s">
        <v>86</v>
      </c>
      <c r="Y79" s="128">
        <v>0.89</v>
      </c>
      <c r="Z79" s="128">
        <v>178</v>
      </c>
      <c r="AA79" s="129">
        <v>50</v>
      </c>
      <c r="AB79" s="130">
        <v>190</v>
      </c>
      <c r="AC79" s="130"/>
      <c r="AD79" s="130">
        <v>1</v>
      </c>
      <c r="AE79" s="131">
        <v>1.1499999999999999</v>
      </c>
      <c r="AF79" s="131">
        <v>218.5</v>
      </c>
      <c r="AG79" s="132">
        <v>32</v>
      </c>
      <c r="AH79" s="133">
        <v>200</v>
      </c>
      <c r="AI79" s="133">
        <v>1</v>
      </c>
      <c r="AJ79" s="133" t="s">
        <v>83</v>
      </c>
      <c r="AK79" s="134">
        <v>1.3</v>
      </c>
      <c r="AL79" s="134">
        <v>260</v>
      </c>
      <c r="AM79" s="135">
        <v>50</v>
      </c>
      <c r="AN79" s="136"/>
      <c r="AO79" s="136"/>
      <c r="AP79" s="136"/>
      <c r="AQ79" s="137"/>
      <c r="AR79" s="137"/>
      <c r="AS79" s="138"/>
    </row>
    <row r="80" spans="1:45" x14ac:dyDescent="0.3">
      <c r="A80" s="115" t="s">
        <v>80</v>
      </c>
      <c r="B80" s="116"/>
      <c r="C80" s="117">
        <v>190</v>
      </c>
      <c r="D80" s="118">
        <v>200</v>
      </c>
      <c r="E80" s="118">
        <v>1</v>
      </c>
      <c r="F80" s="118" t="s">
        <v>83</v>
      </c>
      <c r="G80" s="119">
        <v>0.81</v>
      </c>
      <c r="H80" s="119">
        <v>162</v>
      </c>
      <c r="I80" s="120" t="s">
        <v>84</v>
      </c>
      <c r="J80" s="121">
        <v>192</v>
      </c>
      <c r="K80" s="121">
        <v>1</v>
      </c>
      <c r="L80" s="121" t="s">
        <v>83</v>
      </c>
      <c r="M80" s="122">
        <v>1.1399999999999999</v>
      </c>
      <c r="N80" s="123">
        <v>218.88</v>
      </c>
      <c r="O80" s="123">
        <v>32</v>
      </c>
      <c r="P80" s="124"/>
      <c r="Q80" s="124"/>
      <c r="R80" s="124"/>
      <c r="S80" s="125"/>
      <c r="T80" s="125"/>
      <c r="U80" s="126"/>
      <c r="V80" s="127"/>
      <c r="W80" s="127"/>
      <c r="X80" s="127"/>
      <c r="Y80" s="128"/>
      <c r="Z80" s="128"/>
      <c r="AA80" s="129"/>
      <c r="AB80" s="130">
        <v>190</v>
      </c>
      <c r="AC80" s="130"/>
      <c r="AD80" s="130">
        <v>1</v>
      </c>
      <c r="AE80" s="131">
        <v>1.35</v>
      </c>
      <c r="AF80" s="131">
        <v>256.39999999999998</v>
      </c>
      <c r="AG80" s="132">
        <v>32</v>
      </c>
      <c r="AH80" s="133"/>
      <c r="AI80" s="133"/>
      <c r="AJ80" s="133"/>
      <c r="AK80" s="134"/>
      <c r="AL80" s="134"/>
      <c r="AM80" s="135"/>
      <c r="AN80" s="136">
        <v>190</v>
      </c>
      <c r="AO80" s="136"/>
      <c r="AP80" s="136"/>
      <c r="AQ80" s="137">
        <v>2.0299999999999998</v>
      </c>
      <c r="AR80" s="137">
        <v>385.7</v>
      </c>
      <c r="AS80" s="138">
        <v>38</v>
      </c>
    </row>
    <row r="81" spans="1:45" x14ac:dyDescent="0.3">
      <c r="A81" s="115" t="s">
        <v>81</v>
      </c>
      <c r="B81" s="116"/>
      <c r="C81" s="117">
        <v>76</v>
      </c>
      <c r="D81" s="118"/>
      <c r="E81" s="118"/>
      <c r="F81" s="118"/>
      <c r="G81" s="119"/>
      <c r="H81" s="119"/>
      <c r="I81" s="120"/>
      <c r="J81" s="121">
        <v>64</v>
      </c>
      <c r="K81" s="121">
        <v>1</v>
      </c>
      <c r="L81" s="121" t="s">
        <v>83</v>
      </c>
      <c r="M81" s="122">
        <v>1.1399999999999999</v>
      </c>
      <c r="N81" s="123">
        <v>72.959999999999994</v>
      </c>
      <c r="O81" s="123">
        <v>32</v>
      </c>
      <c r="P81" s="124"/>
      <c r="Q81" s="124"/>
      <c r="R81" s="124"/>
      <c r="S81" s="125"/>
      <c r="T81" s="125"/>
      <c r="U81" s="126"/>
      <c r="V81" s="127">
        <v>100</v>
      </c>
      <c r="W81" s="127">
        <v>2</v>
      </c>
      <c r="X81" s="127" t="s">
        <v>86</v>
      </c>
      <c r="Y81" s="128">
        <v>0.99</v>
      </c>
      <c r="Z81" s="128">
        <v>99</v>
      </c>
      <c r="AA81" s="129">
        <v>50</v>
      </c>
      <c r="AB81" s="130">
        <v>76</v>
      </c>
      <c r="AC81" s="130"/>
      <c r="AD81" s="130">
        <v>1</v>
      </c>
      <c r="AE81" s="131">
        <v>1.1499999999999999</v>
      </c>
      <c r="AF81" s="131">
        <v>87.4</v>
      </c>
      <c r="AG81" s="132">
        <v>32</v>
      </c>
      <c r="AH81" s="133"/>
      <c r="AI81" s="133"/>
      <c r="AJ81" s="133"/>
      <c r="AK81" s="134"/>
      <c r="AL81" s="134"/>
      <c r="AM81" s="135"/>
      <c r="AN81" s="136">
        <v>76</v>
      </c>
      <c r="AO81" s="136"/>
      <c r="AP81" s="136"/>
      <c r="AQ81" s="137">
        <v>2.4300000000000002</v>
      </c>
      <c r="AR81" s="137">
        <v>184.68</v>
      </c>
      <c r="AS81" s="138">
        <v>38</v>
      </c>
    </row>
    <row r="82" spans="1:45" x14ac:dyDescent="0.3">
      <c r="A82" s="115" t="s">
        <v>82</v>
      </c>
      <c r="B82" s="116"/>
      <c r="C82" s="117">
        <v>494</v>
      </c>
      <c r="D82" s="118"/>
      <c r="E82" s="118"/>
      <c r="F82" s="118"/>
      <c r="G82" s="119"/>
      <c r="H82" s="119"/>
      <c r="I82" s="120"/>
      <c r="J82" s="121">
        <v>480</v>
      </c>
      <c r="K82" s="121">
        <v>1</v>
      </c>
      <c r="L82" s="121" t="s">
        <v>83</v>
      </c>
      <c r="M82" s="122">
        <v>1.1399999999999999</v>
      </c>
      <c r="N82" s="123">
        <v>547.20000000000005</v>
      </c>
      <c r="O82" s="123">
        <v>32</v>
      </c>
      <c r="P82" s="124"/>
      <c r="Q82" s="124"/>
      <c r="R82" s="124"/>
      <c r="S82" s="125"/>
      <c r="T82" s="125"/>
      <c r="U82" s="126"/>
      <c r="V82" s="127">
        <v>500</v>
      </c>
      <c r="W82" s="127">
        <v>1</v>
      </c>
      <c r="X82" s="127" t="s">
        <v>86</v>
      </c>
      <c r="Y82" s="128">
        <v>1.1499999999999999</v>
      </c>
      <c r="Z82" s="128">
        <v>575</v>
      </c>
      <c r="AA82" s="129">
        <v>50</v>
      </c>
      <c r="AB82" s="130">
        <v>494</v>
      </c>
      <c r="AC82" s="130"/>
      <c r="AD82" s="130">
        <v>2</v>
      </c>
      <c r="AE82" s="131">
        <v>1.1299999999999999</v>
      </c>
      <c r="AF82" s="131">
        <v>642</v>
      </c>
      <c r="AG82" s="132">
        <v>32</v>
      </c>
      <c r="AH82" s="133">
        <v>500</v>
      </c>
      <c r="AI82" s="133">
        <v>1</v>
      </c>
      <c r="AJ82" s="133" t="s">
        <v>83</v>
      </c>
      <c r="AK82" s="134">
        <v>1.3</v>
      </c>
      <c r="AL82" s="134">
        <v>650</v>
      </c>
      <c r="AM82" s="135">
        <v>50</v>
      </c>
      <c r="AN82" s="136">
        <v>494</v>
      </c>
      <c r="AO82" s="136"/>
      <c r="AP82" s="136"/>
      <c r="AQ82" s="137">
        <v>2.0299999999999998</v>
      </c>
      <c r="AR82" s="137">
        <v>1002.82</v>
      </c>
      <c r="AS82" s="138">
        <v>38</v>
      </c>
    </row>
    <row r="83" spans="1:45" x14ac:dyDescent="0.3">
      <c r="A83" s="115"/>
      <c r="B83" s="116"/>
      <c r="C83" s="117"/>
      <c r="D83" s="118"/>
      <c r="E83" s="118"/>
      <c r="F83" s="118"/>
      <c r="G83" s="119"/>
      <c r="H83" s="119"/>
      <c r="I83" s="120"/>
      <c r="J83" s="121"/>
      <c r="K83" s="121"/>
      <c r="L83" s="121"/>
      <c r="M83" s="122"/>
      <c r="N83" s="122"/>
      <c r="O83" s="123"/>
      <c r="P83" s="124"/>
      <c r="Q83" s="124"/>
      <c r="R83" s="124"/>
      <c r="S83" s="125"/>
      <c r="T83" s="125"/>
      <c r="U83" s="126"/>
      <c r="V83" s="127"/>
      <c r="W83" s="127"/>
      <c r="X83" s="127"/>
      <c r="Y83" s="128"/>
      <c r="Z83" s="128"/>
      <c r="AA83" s="129"/>
      <c r="AB83" s="130"/>
      <c r="AC83" s="130"/>
      <c r="AD83" s="130"/>
      <c r="AE83" s="131"/>
      <c r="AF83" s="131"/>
      <c r="AG83" s="132"/>
      <c r="AH83" s="133"/>
      <c r="AI83" s="133"/>
      <c r="AJ83" s="133"/>
      <c r="AK83" s="134"/>
      <c r="AL83" s="134"/>
      <c r="AM83" s="135"/>
      <c r="AN83" s="136"/>
      <c r="AO83" s="136"/>
      <c r="AP83" s="136"/>
      <c r="AQ83" s="137"/>
      <c r="AR83" s="137"/>
      <c r="AS83" s="138"/>
    </row>
    <row r="84" spans="1:45" x14ac:dyDescent="0.3">
      <c r="A84" s="115"/>
      <c r="B84" s="116"/>
      <c r="C84" s="117"/>
      <c r="D84" s="118"/>
      <c r="E84" s="118"/>
      <c r="F84" s="118"/>
      <c r="G84" s="119"/>
      <c r="H84" s="119"/>
      <c r="I84" s="120"/>
      <c r="J84" s="121"/>
      <c r="K84" s="121"/>
      <c r="L84" s="121"/>
      <c r="M84" s="122"/>
      <c r="N84" s="122"/>
      <c r="O84" s="123"/>
      <c r="P84" s="124"/>
      <c r="Q84" s="124"/>
      <c r="R84" s="124"/>
      <c r="S84" s="125"/>
      <c r="T84" s="125"/>
      <c r="U84" s="126"/>
      <c r="V84" s="127"/>
      <c r="W84" s="127"/>
      <c r="X84" s="127"/>
      <c r="Y84" s="128"/>
      <c r="Z84" s="128"/>
      <c r="AA84" s="129"/>
      <c r="AB84" s="130"/>
      <c r="AC84" s="130"/>
      <c r="AD84" s="130"/>
      <c r="AE84" s="131"/>
      <c r="AF84" s="131"/>
      <c r="AG84" s="132"/>
      <c r="AH84" s="133"/>
      <c r="AI84" s="133"/>
      <c r="AJ84" s="133"/>
      <c r="AK84" s="134"/>
      <c r="AL84" s="134"/>
      <c r="AM84" s="135"/>
      <c r="AN84" s="136"/>
      <c r="AO84" s="136"/>
      <c r="AP84" s="136"/>
      <c r="AQ84" s="137"/>
      <c r="AR84" s="137"/>
      <c r="AS84" s="138"/>
    </row>
    <row r="85" spans="1:45" x14ac:dyDescent="0.3">
      <c r="A85" s="115"/>
      <c r="B85" s="116"/>
      <c r="C85" s="117"/>
      <c r="D85" s="118"/>
      <c r="E85" s="118"/>
      <c r="F85" s="118"/>
      <c r="G85" s="119"/>
      <c r="H85" s="119"/>
      <c r="I85" s="120"/>
      <c r="J85" s="121"/>
      <c r="K85" s="121"/>
      <c r="L85" s="121"/>
      <c r="M85" s="122"/>
      <c r="N85" s="122"/>
      <c r="O85" s="123"/>
      <c r="P85" s="124"/>
      <c r="Q85" s="124"/>
      <c r="R85" s="124"/>
      <c r="S85" s="125"/>
      <c r="T85" s="125"/>
      <c r="U85" s="126"/>
      <c r="V85" s="127"/>
      <c r="W85" s="127"/>
      <c r="X85" s="127"/>
      <c r="Y85" s="128"/>
      <c r="Z85" s="128"/>
      <c r="AA85" s="129"/>
      <c r="AB85" s="130"/>
      <c r="AC85" s="130"/>
      <c r="AD85" s="130"/>
      <c r="AE85" s="131"/>
      <c r="AF85" s="131"/>
      <c r="AG85" s="132"/>
      <c r="AH85" s="133"/>
      <c r="AI85" s="133"/>
      <c r="AJ85" s="133"/>
      <c r="AK85" s="134"/>
      <c r="AL85" s="134"/>
      <c r="AM85" s="135"/>
      <c r="AN85" s="136"/>
      <c r="AO85" s="136"/>
      <c r="AP85" s="136"/>
      <c r="AQ85" s="137"/>
      <c r="AR85" s="137"/>
      <c r="AS85" s="138"/>
    </row>
    <row r="86" spans="1:45" x14ac:dyDescent="0.3">
      <c r="A86" s="115"/>
      <c r="B86" s="116"/>
      <c r="C86" s="117"/>
      <c r="D86" s="118"/>
      <c r="E86" s="118"/>
      <c r="F86" s="118"/>
      <c r="G86" s="119"/>
      <c r="H86" s="119"/>
      <c r="I86" s="120"/>
      <c r="J86" s="121"/>
      <c r="K86" s="121"/>
      <c r="L86" s="121"/>
      <c r="M86" s="122"/>
      <c r="N86" s="122"/>
      <c r="O86" s="123"/>
      <c r="P86" s="124"/>
      <c r="Q86" s="124"/>
      <c r="R86" s="124"/>
      <c r="S86" s="125"/>
      <c r="T86" s="125"/>
      <c r="U86" s="126"/>
      <c r="V86" s="127"/>
      <c r="W86" s="127"/>
      <c r="X86" s="127"/>
      <c r="Y86" s="128"/>
      <c r="Z86" s="128"/>
      <c r="AA86" s="129"/>
      <c r="AB86" s="130"/>
      <c r="AC86" s="130"/>
      <c r="AD86" s="130"/>
      <c r="AE86" s="131"/>
      <c r="AF86" s="131"/>
      <c r="AG86" s="132"/>
      <c r="AH86" s="133"/>
      <c r="AI86" s="133"/>
      <c r="AJ86" s="133"/>
      <c r="AK86" s="134"/>
      <c r="AL86" s="134"/>
      <c r="AM86" s="135"/>
      <c r="AN86" s="136"/>
      <c r="AO86" s="136"/>
      <c r="AP86" s="136"/>
      <c r="AQ86" s="137"/>
      <c r="AR86" s="137"/>
      <c r="AS86" s="138"/>
    </row>
    <row r="87" spans="1:45" x14ac:dyDescent="0.3">
      <c r="A87" s="115"/>
      <c r="B87" s="116"/>
      <c r="C87" s="117"/>
      <c r="D87" s="118"/>
      <c r="E87" s="118"/>
      <c r="F87" s="118"/>
      <c r="G87" s="119"/>
      <c r="H87" s="119"/>
      <c r="I87" s="120"/>
      <c r="J87" s="121"/>
      <c r="K87" s="121"/>
      <c r="L87" s="121"/>
      <c r="M87" s="122"/>
      <c r="N87" s="122"/>
      <c r="O87" s="123"/>
      <c r="P87" s="124"/>
      <c r="Q87" s="124"/>
      <c r="R87" s="124"/>
      <c r="S87" s="125"/>
      <c r="T87" s="125"/>
      <c r="U87" s="126"/>
      <c r="V87" s="127"/>
      <c r="W87" s="127"/>
      <c r="X87" s="127"/>
      <c r="Y87" s="128"/>
      <c r="Z87" s="128"/>
      <c r="AA87" s="129"/>
      <c r="AB87" s="130"/>
      <c r="AC87" s="130"/>
      <c r="AD87" s="130"/>
      <c r="AE87" s="131"/>
      <c r="AF87" s="131"/>
      <c r="AG87" s="132"/>
      <c r="AH87" s="133"/>
      <c r="AI87" s="133"/>
      <c r="AJ87" s="133"/>
      <c r="AK87" s="134"/>
      <c r="AL87" s="134"/>
      <c r="AM87" s="135"/>
      <c r="AN87" s="136"/>
      <c r="AO87" s="136"/>
      <c r="AP87" s="136"/>
      <c r="AQ87" s="137"/>
      <c r="AR87" s="137"/>
      <c r="AS87" s="138"/>
    </row>
    <row r="88" spans="1:45" s="110" customFormat="1" x14ac:dyDescent="0.3">
      <c r="A88" s="143"/>
      <c r="B88" s="111"/>
      <c r="D88" s="111"/>
      <c r="E88" s="111"/>
      <c r="F88" s="111"/>
      <c r="G88" s="112"/>
      <c r="H88" s="112"/>
      <c r="J88" s="111"/>
      <c r="K88" s="111"/>
      <c r="L88" s="111"/>
      <c r="M88" s="112"/>
      <c r="N88" s="112"/>
      <c r="P88" s="111"/>
      <c r="Q88" s="111"/>
      <c r="R88" s="111"/>
      <c r="S88" s="112"/>
      <c r="T88" s="112"/>
      <c r="V88" s="111"/>
      <c r="W88" s="111"/>
      <c r="X88" s="111"/>
      <c r="Y88" s="112"/>
      <c r="Z88" s="112"/>
      <c r="AB88" s="111"/>
      <c r="AC88" s="111"/>
      <c r="AD88" s="111"/>
      <c r="AE88" s="112"/>
      <c r="AF88" s="112"/>
      <c r="AH88" s="111"/>
      <c r="AI88" s="111"/>
      <c r="AJ88" s="111"/>
      <c r="AK88" s="112"/>
      <c r="AL88" s="112"/>
      <c r="AN88" s="111"/>
      <c r="AO88" s="111"/>
      <c r="AP88" s="111"/>
      <c r="AQ88" s="112"/>
      <c r="AR88" s="112"/>
    </row>
    <row r="89" spans="1:45" s="110" customFormat="1" x14ac:dyDescent="0.3">
      <c r="A89" s="143"/>
      <c r="B89" s="158"/>
      <c r="C89" s="159"/>
      <c r="D89" s="111"/>
      <c r="E89" s="111"/>
      <c r="F89" s="111"/>
      <c r="G89" s="112"/>
      <c r="H89" s="112"/>
      <c r="J89" s="111"/>
      <c r="K89" s="111"/>
      <c r="L89" s="111"/>
      <c r="M89" s="112"/>
      <c r="N89" s="112"/>
      <c r="P89" s="111"/>
      <c r="Q89" s="111"/>
      <c r="R89" s="111"/>
      <c r="S89" s="112"/>
      <c r="T89" s="112"/>
      <c r="V89" s="111"/>
      <c r="W89" s="111"/>
      <c r="X89" s="111"/>
      <c r="Y89" s="112"/>
      <c r="Z89" s="112"/>
      <c r="AB89" s="111"/>
      <c r="AC89" s="111"/>
      <c r="AD89" s="111"/>
      <c r="AE89" s="112"/>
      <c r="AF89" s="112"/>
      <c r="AH89" s="111"/>
      <c r="AI89" s="111"/>
      <c r="AJ89" s="111"/>
      <c r="AK89" s="112"/>
      <c r="AL89" s="112"/>
      <c r="AN89" s="111"/>
      <c r="AO89" s="111"/>
      <c r="AP89" s="111"/>
      <c r="AQ89" s="112"/>
      <c r="AR89" s="112"/>
    </row>
    <row r="90" spans="1:45" x14ac:dyDescent="0.3">
      <c r="A90" s="144"/>
    </row>
    <row r="97" spans="1:44" x14ac:dyDescent="0.3">
      <c r="G97" s="113"/>
      <c r="H97" s="113"/>
      <c r="J97" s="113"/>
      <c r="K97" s="113"/>
      <c r="L97" s="113"/>
      <c r="M97" s="113"/>
      <c r="N97" s="113"/>
      <c r="P97" s="113"/>
      <c r="Q97" s="113"/>
      <c r="R97" s="113"/>
      <c r="S97" s="113"/>
      <c r="T97" s="113"/>
      <c r="V97" s="113"/>
      <c r="W97" s="113"/>
      <c r="X97" s="113"/>
      <c r="Y97" s="113"/>
      <c r="Z97" s="113"/>
      <c r="AB97" s="113"/>
      <c r="AC97" s="113"/>
      <c r="AD97" s="113"/>
      <c r="AE97" s="113"/>
      <c r="AF97" s="113"/>
      <c r="AH97" s="113"/>
      <c r="AI97" s="113"/>
      <c r="AJ97" s="113"/>
      <c r="AK97" s="113"/>
      <c r="AL97" s="113"/>
      <c r="AN97" s="113"/>
      <c r="AO97" s="113"/>
      <c r="AP97" s="113"/>
      <c r="AQ97" s="113"/>
      <c r="AR97" s="113"/>
    </row>
    <row r="98" spans="1:44" x14ac:dyDescent="0.3">
      <c r="A98" s="147"/>
      <c r="G98" s="113"/>
      <c r="H98" s="113"/>
      <c r="J98" s="113"/>
      <c r="K98" s="113"/>
      <c r="L98" s="113"/>
      <c r="M98" s="113"/>
      <c r="N98" s="113"/>
      <c r="P98" s="113"/>
      <c r="Q98" s="113"/>
      <c r="R98" s="113"/>
      <c r="S98" s="113"/>
      <c r="T98" s="113"/>
      <c r="V98" s="113"/>
      <c r="W98" s="113"/>
      <c r="X98" s="113"/>
      <c r="Y98" s="113"/>
      <c r="Z98" s="113"/>
      <c r="AB98" s="113"/>
      <c r="AC98" s="113"/>
      <c r="AD98" s="113"/>
      <c r="AE98" s="113"/>
      <c r="AF98" s="113"/>
      <c r="AH98" s="113"/>
      <c r="AI98" s="113"/>
      <c r="AJ98" s="113"/>
      <c r="AK98" s="113"/>
      <c r="AL98" s="113"/>
      <c r="AN98" s="113"/>
      <c r="AO98" s="113"/>
      <c r="AP98" s="113"/>
      <c r="AQ98" s="113"/>
      <c r="AR98" s="113"/>
    </row>
    <row r="100" spans="1:44" x14ac:dyDescent="0.3">
      <c r="G100" s="113"/>
      <c r="H100" s="113"/>
      <c r="J100" s="113"/>
      <c r="K100" s="113"/>
      <c r="L100" s="113"/>
      <c r="M100" s="113"/>
      <c r="N100" s="113"/>
      <c r="P100" s="113"/>
      <c r="Q100" s="113"/>
      <c r="R100" s="113"/>
      <c r="S100" s="113"/>
      <c r="T100" s="113"/>
      <c r="V100" s="113"/>
      <c r="W100" s="113"/>
      <c r="X100" s="113"/>
      <c r="Y100" s="113"/>
      <c r="Z100" s="113"/>
      <c r="AB100" s="113"/>
      <c r="AC100" s="113"/>
      <c r="AD100" s="113"/>
      <c r="AE100" s="113"/>
      <c r="AF100" s="113"/>
      <c r="AH100" s="113"/>
      <c r="AI100" s="113"/>
      <c r="AJ100" s="113"/>
      <c r="AK100" s="113"/>
      <c r="AL100" s="113"/>
      <c r="AN100" s="113"/>
      <c r="AO100" s="113"/>
      <c r="AP100" s="113"/>
      <c r="AQ100" s="113"/>
      <c r="AR100" s="113"/>
    </row>
    <row r="101" spans="1:44" x14ac:dyDescent="0.3">
      <c r="B101" s="156"/>
      <c r="C101" s="157"/>
      <c r="D101" s="157"/>
      <c r="E101" s="157"/>
      <c r="F101" s="148"/>
      <c r="G101" s="113"/>
      <c r="H101" s="113"/>
      <c r="J101" s="113"/>
      <c r="K101" s="113"/>
      <c r="L101" s="113"/>
      <c r="M101" s="113"/>
      <c r="N101" s="113"/>
      <c r="P101" s="113"/>
      <c r="Q101" s="113"/>
      <c r="R101" s="113"/>
      <c r="S101" s="113"/>
      <c r="T101" s="113"/>
      <c r="V101" s="113"/>
      <c r="W101" s="113"/>
      <c r="X101" s="113"/>
      <c r="Y101" s="113"/>
      <c r="Z101" s="113"/>
      <c r="AB101" s="113"/>
      <c r="AC101" s="113"/>
      <c r="AD101" s="113"/>
      <c r="AE101" s="113"/>
      <c r="AF101" s="113"/>
      <c r="AH101" s="113"/>
      <c r="AI101" s="113"/>
      <c r="AJ101" s="113"/>
      <c r="AK101" s="113"/>
      <c r="AL101" s="113"/>
      <c r="AN101" s="113"/>
      <c r="AO101" s="113"/>
      <c r="AP101" s="113"/>
      <c r="AQ101" s="113"/>
      <c r="AR101" s="113"/>
    </row>
    <row r="102" spans="1:44" x14ac:dyDescent="0.3">
      <c r="B102" s="156"/>
      <c r="C102" s="157"/>
      <c r="D102" s="157"/>
      <c r="E102" s="157"/>
      <c r="F102" s="148"/>
      <c r="G102" s="113"/>
      <c r="H102" s="113"/>
      <c r="J102" s="113"/>
      <c r="K102" s="113"/>
      <c r="L102" s="113"/>
      <c r="M102" s="113"/>
      <c r="N102" s="113"/>
      <c r="P102" s="113"/>
      <c r="Q102" s="113"/>
      <c r="R102" s="113"/>
      <c r="S102" s="113"/>
      <c r="T102" s="113"/>
      <c r="V102" s="113"/>
      <c r="W102" s="113"/>
      <c r="X102" s="113"/>
      <c r="Y102" s="113"/>
      <c r="Z102" s="113"/>
      <c r="AB102" s="113"/>
      <c r="AC102" s="113"/>
      <c r="AD102" s="113"/>
      <c r="AE102" s="113"/>
      <c r="AF102" s="113"/>
      <c r="AH102" s="113"/>
      <c r="AI102" s="113"/>
      <c r="AJ102" s="113"/>
      <c r="AK102" s="113"/>
      <c r="AL102" s="113"/>
      <c r="AN102" s="113"/>
      <c r="AO102" s="113"/>
      <c r="AP102" s="113"/>
      <c r="AQ102" s="113"/>
      <c r="AR102" s="113"/>
    </row>
    <row r="103" spans="1:44" x14ac:dyDescent="0.3">
      <c r="B103" s="156"/>
      <c r="C103" s="157"/>
      <c r="D103" s="157"/>
      <c r="E103" s="157"/>
      <c r="F103" s="148"/>
      <c r="G103" s="113"/>
      <c r="H103" s="113"/>
      <c r="J103" s="113"/>
      <c r="K103" s="113"/>
      <c r="L103" s="113"/>
      <c r="M103" s="113"/>
      <c r="N103" s="113"/>
      <c r="P103" s="113"/>
      <c r="Q103" s="113"/>
      <c r="R103" s="113"/>
      <c r="S103" s="113"/>
      <c r="T103" s="113"/>
      <c r="V103" s="113"/>
      <c r="W103" s="113"/>
      <c r="X103" s="113"/>
      <c r="Y103" s="113"/>
      <c r="Z103" s="113"/>
      <c r="AB103" s="113"/>
      <c r="AC103" s="113"/>
      <c r="AD103" s="113"/>
      <c r="AE103" s="113"/>
      <c r="AF103" s="113"/>
      <c r="AH103" s="113"/>
      <c r="AI103" s="113"/>
      <c r="AJ103" s="113"/>
      <c r="AK103" s="113"/>
      <c r="AL103" s="113"/>
      <c r="AN103" s="113"/>
      <c r="AO103" s="113"/>
      <c r="AP103" s="113"/>
      <c r="AQ103" s="113"/>
      <c r="AR103" s="113"/>
    </row>
    <row r="104" spans="1:44" x14ac:dyDescent="0.3">
      <c r="B104" s="160"/>
      <c r="C104" s="161"/>
      <c r="G104" s="113"/>
      <c r="H104" s="113"/>
      <c r="J104" s="113"/>
      <c r="K104" s="113"/>
      <c r="L104" s="113"/>
      <c r="M104" s="113"/>
      <c r="N104" s="113"/>
      <c r="P104" s="113"/>
      <c r="Q104" s="113"/>
      <c r="R104" s="113"/>
      <c r="S104" s="113"/>
      <c r="T104" s="113"/>
      <c r="V104" s="113"/>
      <c r="W104" s="113"/>
      <c r="X104" s="113"/>
      <c r="Y104" s="113"/>
      <c r="Z104" s="113"/>
      <c r="AB104" s="113"/>
      <c r="AC104" s="113"/>
      <c r="AD104" s="113"/>
      <c r="AE104" s="113"/>
      <c r="AF104" s="113"/>
      <c r="AH104" s="113"/>
      <c r="AI104" s="113"/>
      <c r="AJ104" s="113"/>
      <c r="AK104" s="113"/>
      <c r="AL104" s="113"/>
      <c r="AN104" s="113"/>
      <c r="AO104" s="113"/>
      <c r="AP104" s="113"/>
      <c r="AQ104" s="113"/>
      <c r="AR104" s="113"/>
    </row>
    <row r="105" spans="1:44" x14ac:dyDescent="0.3">
      <c r="G105" s="113"/>
      <c r="H105" s="113"/>
      <c r="J105" s="113"/>
      <c r="K105" s="113"/>
      <c r="L105" s="113"/>
      <c r="M105" s="113"/>
      <c r="N105" s="113"/>
      <c r="P105" s="113"/>
      <c r="Q105" s="113"/>
      <c r="R105" s="113"/>
      <c r="S105" s="113"/>
      <c r="T105" s="113"/>
      <c r="V105" s="113"/>
      <c r="W105" s="113"/>
      <c r="X105" s="113"/>
      <c r="Y105" s="113"/>
      <c r="Z105" s="113"/>
      <c r="AB105" s="113"/>
      <c r="AC105" s="113"/>
      <c r="AD105" s="113"/>
      <c r="AE105" s="113"/>
      <c r="AF105" s="113"/>
      <c r="AH105" s="113"/>
      <c r="AI105" s="113"/>
      <c r="AJ105" s="113"/>
      <c r="AK105" s="113"/>
      <c r="AL105" s="113"/>
      <c r="AN105" s="113"/>
      <c r="AO105" s="113"/>
      <c r="AP105" s="113"/>
      <c r="AQ105" s="113"/>
      <c r="AR105" s="113"/>
    </row>
  </sheetData>
  <mergeCells count="60">
    <mergeCell ref="I6:I7"/>
    <mergeCell ref="A6:A7"/>
    <mergeCell ref="D5:I5"/>
    <mergeCell ref="J5:O5"/>
    <mergeCell ref="J6:J7"/>
    <mergeCell ref="L6:L7"/>
    <mergeCell ref="M6:M7"/>
    <mergeCell ref="N6:N7"/>
    <mergeCell ref="O6:O7"/>
    <mergeCell ref="B6:B7"/>
    <mergeCell ref="C6:C7"/>
    <mergeCell ref="D6:D7"/>
    <mergeCell ref="F6:F7"/>
    <mergeCell ref="G6:G7"/>
    <mergeCell ref="H6:H7"/>
    <mergeCell ref="E6:E7"/>
    <mergeCell ref="P5:U5"/>
    <mergeCell ref="P6:P7"/>
    <mergeCell ref="R6:R7"/>
    <mergeCell ref="S6:S7"/>
    <mergeCell ref="T6:T7"/>
    <mergeCell ref="U6:U7"/>
    <mergeCell ref="V5:AA5"/>
    <mergeCell ref="V6:V7"/>
    <mergeCell ref="X6:X7"/>
    <mergeCell ref="Y6:Y7"/>
    <mergeCell ref="Z6:Z7"/>
    <mergeCell ref="AA6:AA7"/>
    <mergeCell ref="AB5:AG5"/>
    <mergeCell ref="AB6:AB7"/>
    <mergeCell ref="AD6:AD7"/>
    <mergeCell ref="AE6:AE7"/>
    <mergeCell ref="AF6:AF7"/>
    <mergeCell ref="AG6:AG7"/>
    <mergeCell ref="AH5:AM5"/>
    <mergeCell ref="AH6:AH7"/>
    <mergeCell ref="AJ6:AJ7"/>
    <mergeCell ref="AK6:AK7"/>
    <mergeCell ref="AL6:AL7"/>
    <mergeCell ref="AM6:AM7"/>
    <mergeCell ref="AN5:AS5"/>
    <mergeCell ref="AN6:AN7"/>
    <mergeCell ref="AP6:AP7"/>
    <mergeCell ref="AQ6:AQ7"/>
    <mergeCell ref="AR6:AR7"/>
    <mergeCell ref="AS6:AS7"/>
    <mergeCell ref="AO6:AO7"/>
    <mergeCell ref="K6:K7"/>
    <mergeCell ref="Q6:Q7"/>
    <mergeCell ref="W6:W7"/>
    <mergeCell ref="AC6:AC7"/>
    <mergeCell ref="AI6:AI7"/>
    <mergeCell ref="B102:C102"/>
    <mergeCell ref="B103:C103"/>
    <mergeCell ref="B89:C89"/>
    <mergeCell ref="B104:C104"/>
    <mergeCell ref="D101:E101"/>
    <mergeCell ref="D103:E103"/>
    <mergeCell ref="D102:E102"/>
    <mergeCell ref="B101:C101"/>
  </mergeCells>
  <pageMargins left="0.7" right="0.7" top="0.75" bottom="0.75" header="0.3" footer="0.3"/>
  <pageSetup paperSize="17" scale="4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38" sqref="K38"/>
    </sheetView>
  </sheetViews>
  <sheetFormatPr defaultColWidth="11.5546875" defaultRowHeight="14.4" x14ac:dyDescent="0.3"/>
  <cols>
    <col min="1" max="1" width="33.44140625" style="4" customWidth="1"/>
    <col min="2" max="2" width="11.5546875" style="4"/>
    <col min="3" max="4" width="11.5546875" style="22"/>
    <col min="5" max="5" width="11.5546875" style="22" customWidth="1"/>
    <col min="6" max="7" width="11.5546875" style="21"/>
    <col min="8" max="8" width="11.5546875" style="4"/>
    <col min="9" max="9" width="11.5546875" style="41"/>
    <col min="10" max="16384" width="11.5546875" style="4"/>
  </cols>
  <sheetData>
    <row r="1" spans="1:9" s="1" customFormat="1" ht="23.4" x14ac:dyDescent="0.45">
      <c r="A1" s="39" t="s">
        <v>99</v>
      </c>
      <c r="B1" s="39"/>
      <c r="C1" s="40"/>
      <c r="D1" s="40"/>
      <c r="E1" s="40"/>
      <c r="F1" s="3"/>
      <c r="G1" s="3"/>
      <c r="I1" s="79"/>
    </row>
    <row r="2" spans="1:9" s="1" customFormat="1" ht="23.4" x14ac:dyDescent="0.45">
      <c r="A2" s="39" t="s">
        <v>100</v>
      </c>
      <c r="B2" s="39"/>
      <c r="C2" s="40"/>
      <c r="D2" s="40"/>
      <c r="E2" s="40" t="s">
        <v>27</v>
      </c>
      <c r="F2" s="3"/>
      <c r="G2" s="3"/>
      <c r="I2" s="79"/>
    </row>
    <row r="3" spans="1:9" s="1" customFormat="1" ht="23.4" x14ac:dyDescent="0.45">
      <c r="A3" s="39" t="s">
        <v>102</v>
      </c>
      <c r="B3" s="39"/>
      <c r="C3" s="40"/>
      <c r="D3" s="40"/>
      <c r="E3" s="40"/>
      <c r="F3" s="3"/>
      <c r="G3" s="3"/>
      <c r="I3" s="79"/>
    </row>
    <row r="5" spans="1:9" x14ac:dyDescent="0.3">
      <c r="B5" s="5"/>
      <c r="C5" s="199" t="s">
        <v>24</v>
      </c>
      <c r="D5" s="199"/>
      <c r="E5" s="199"/>
      <c r="F5" s="199"/>
      <c r="G5" s="199"/>
      <c r="H5" s="199"/>
    </row>
    <row r="6" spans="1:9" ht="15" customHeight="1" x14ac:dyDescent="0.3">
      <c r="A6" s="200"/>
      <c r="B6" s="201"/>
      <c r="C6" s="202" t="s">
        <v>9</v>
      </c>
      <c r="D6" s="203" t="s">
        <v>26</v>
      </c>
      <c r="E6" s="202" t="s">
        <v>10</v>
      </c>
      <c r="F6" s="198" t="s">
        <v>11</v>
      </c>
      <c r="G6" s="198" t="s">
        <v>12</v>
      </c>
      <c r="H6" s="199" t="s">
        <v>101</v>
      </c>
    </row>
    <row r="7" spans="1:9" x14ac:dyDescent="0.3">
      <c r="A7" s="200"/>
      <c r="B7" s="201"/>
      <c r="C7" s="202"/>
      <c r="D7" s="204"/>
      <c r="E7" s="202"/>
      <c r="F7" s="198"/>
      <c r="G7" s="198"/>
      <c r="H7" s="199"/>
    </row>
    <row r="8" spans="1:9" x14ac:dyDescent="0.3">
      <c r="A8" s="6" t="s">
        <v>31</v>
      </c>
      <c r="B8" s="6"/>
      <c r="C8" s="42">
        <v>100</v>
      </c>
      <c r="D8" s="42">
        <v>1</v>
      </c>
      <c r="E8" s="42" t="s">
        <v>86</v>
      </c>
      <c r="F8" s="153">
        <v>0.81</v>
      </c>
      <c r="G8" s="153">
        <v>81</v>
      </c>
      <c r="H8" s="6" t="s">
        <v>84</v>
      </c>
      <c r="I8" s="80">
        <v>81</v>
      </c>
    </row>
    <row r="9" spans="1:9" ht="18" x14ac:dyDescent="0.35">
      <c r="A9" s="6" t="s">
        <v>13</v>
      </c>
      <c r="B9" s="7"/>
      <c r="C9" s="34">
        <v>1976</v>
      </c>
      <c r="D9" s="34">
        <v>2</v>
      </c>
      <c r="E9" s="34" t="s">
        <v>83</v>
      </c>
      <c r="F9" s="38">
        <v>0.81</v>
      </c>
      <c r="G9" s="38">
        <v>1600.56</v>
      </c>
      <c r="H9" s="8"/>
      <c r="I9" s="80">
        <f t="shared" ref="I9:I26" si="0">SUM(C9*F9)</f>
        <v>1600.5600000000002</v>
      </c>
    </row>
    <row r="10" spans="1:9" ht="18" x14ac:dyDescent="0.35">
      <c r="A10" s="6" t="s">
        <v>39</v>
      </c>
      <c r="B10" s="7"/>
      <c r="C10" s="34">
        <v>200</v>
      </c>
      <c r="D10" s="34">
        <v>1</v>
      </c>
      <c r="E10" s="34" t="s">
        <v>83</v>
      </c>
      <c r="F10" s="38">
        <v>0.81</v>
      </c>
      <c r="G10" s="38">
        <v>162</v>
      </c>
      <c r="H10" s="8" t="s">
        <v>84</v>
      </c>
      <c r="I10" s="80">
        <f t="shared" si="0"/>
        <v>162</v>
      </c>
    </row>
    <row r="11" spans="1:9" ht="18" x14ac:dyDescent="0.35">
      <c r="A11" s="6" t="s">
        <v>14</v>
      </c>
      <c r="B11" s="7"/>
      <c r="C11" s="34">
        <v>200</v>
      </c>
      <c r="D11" s="34">
        <v>1</v>
      </c>
      <c r="E11" s="34" t="s">
        <v>83</v>
      </c>
      <c r="F11" s="38">
        <v>0.81</v>
      </c>
      <c r="G11" s="38">
        <v>162</v>
      </c>
      <c r="H11" s="8" t="s">
        <v>84</v>
      </c>
      <c r="I11" s="80">
        <f t="shared" si="0"/>
        <v>162</v>
      </c>
    </row>
    <row r="12" spans="1:9" ht="18" x14ac:dyDescent="0.35">
      <c r="A12" s="6" t="s">
        <v>18</v>
      </c>
      <c r="B12" s="7"/>
      <c r="C12" s="34">
        <v>200</v>
      </c>
      <c r="D12" s="34">
        <v>1</v>
      </c>
      <c r="E12" s="34" t="s">
        <v>83</v>
      </c>
      <c r="F12" s="38">
        <v>0.81</v>
      </c>
      <c r="G12" s="38">
        <v>162</v>
      </c>
      <c r="H12" s="8" t="s">
        <v>84</v>
      </c>
      <c r="I12" s="80">
        <f t="shared" si="0"/>
        <v>162</v>
      </c>
    </row>
    <row r="13" spans="1:9" ht="18" x14ac:dyDescent="0.35">
      <c r="A13" s="6" t="s">
        <v>52</v>
      </c>
      <c r="B13" s="7"/>
      <c r="C13" s="34">
        <v>190</v>
      </c>
      <c r="D13" s="34">
        <v>2</v>
      </c>
      <c r="E13" s="34" t="s">
        <v>83</v>
      </c>
      <c r="F13" s="38">
        <v>0.81</v>
      </c>
      <c r="G13" s="38">
        <v>153.9</v>
      </c>
      <c r="H13" s="8"/>
      <c r="I13" s="80">
        <f t="shared" si="0"/>
        <v>153.9</v>
      </c>
    </row>
    <row r="14" spans="1:9" ht="18" x14ac:dyDescent="0.35">
      <c r="A14" s="6" t="s">
        <v>19</v>
      </c>
      <c r="B14" s="7"/>
      <c r="C14" s="34">
        <v>200</v>
      </c>
      <c r="D14" s="34">
        <v>1</v>
      </c>
      <c r="E14" s="34" t="s">
        <v>83</v>
      </c>
      <c r="F14" s="38">
        <v>0.81</v>
      </c>
      <c r="G14" s="38">
        <v>162</v>
      </c>
      <c r="H14" s="8" t="s">
        <v>84</v>
      </c>
      <c r="I14" s="80">
        <f t="shared" si="0"/>
        <v>162</v>
      </c>
    </row>
    <row r="15" spans="1:9" ht="18" x14ac:dyDescent="0.35">
      <c r="A15" s="6" t="s">
        <v>57</v>
      </c>
      <c r="B15" s="7"/>
      <c r="C15" s="34">
        <v>200</v>
      </c>
      <c r="D15" s="34">
        <v>1</v>
      </c>
      <c r="E15" s="34" t="s">
        <v>83</v>
      </c>
      <c r="F15" s="38">
        <v>0.81</v>
      </c>
      <c r="G15" s="38">
        <v>162</v>
      </c>
      <c r="H15" s="8" t="s">
        <v>84</v>
      </c>
      <c r="I15" s="80">
        <f t="shared" si="0"/>
        <v>162</v>
      </c>
    </row>
    <row r="16" spans="1:9" ht="18" x14ac:dyDescent="0.35">
      <c r="A16" s="6" t="s">
        <v>58</v>
      </c>
      <c r="B16" s="7"/>
      <c r="C16" s="34">
        <v>200</v>
      </c>
      <c r="D16" s="34">
        <v>1</v>
      </c>
      <c r="E16" s="34" t="s">
        <v>83</v>
      </c>
      <c r="F16" s="38">
        <v>0.81</v>
      </c>
      <c r="G16" s="38">
        <v>162</v>
      </c>
      <c r="H16" s="8"/>
      <c r="I16" s="80">
        <f t="shared" si="0"/>
        <v>162</v>
      </c>
    </row>
    <row r="17" spans="1:9" ht="18" x14ac:dyDescent="0.35">
      <c r="A17" s="6" t="s">
        <v>4</v>
      </c>
      <c r="B17" s="7"/>
      <c r="C17" s="34">
        <v>200</v>
      </c>
      <c r="D17" s="34">
        <v>1</v>
      </c>
      <c r="E17" s="34" t="s">
        <v>83</v>
      </c>
      <c r="F17" s="38">
        <v>0.81</v>
      </c>
      <c r="G17" s="59">
        <v>162</v>
      </c>
      <c r="H17" s="8" t="s">
        <v>84</v>
      </c>
      <c r="I17" s="80">
        <f t="shared" si="0"/>
        <v>162</v>
      </c>
    </row>
    <row r="18" spans="1:9" ht="18" x14ac:dyDescent="0.35">
      <c r="A18" s="6" t="s">
        <v>61</v>
      </c>
      <c r="B18" s="7"/>
      <c r="C18" s="34">
        <v>300</v>
      </c>
      <c r="D18" s="34">
        <v>1</v>
      </c>
      <c r="E18" s="34" t="s">
        <v>83</v>
      </c>
      <c r="F18" s="38">
        <v>0.81</v>
      </c>
      <c r="G18" s="38">
        <v>243</v>
      </c>
      <c r="H18" s="8" t="s">
        <v>84</v>
      </c>
      <c r="I18" s="80">
        <f t="shared" si="0"/>
        <v>243.00000000000003</v>
      </c>
    </row>
    <row r="19" spans="1:9" ht="18" x14ac:dyDescent="0.35">
      <c r="A19" s="6" t="s">
        <v>21</v>
      </c>
      <c r="B19" s="7"/>
      <c r="C19" s="34">
        <v>76</v>
      </c>
      <c r="D19" s="34">
        <v>2</v>
      </c>
      <c r="E19" s="34" t="s">
        <v>83</v>
      </c>
      <c r="F19" s="38">
        <v>0.81</v>
      </c>
      <c r="G19" s="38">
        <v>61.56</v>
      </c>
      <c r="H19" s="8"/>
      <c r="I19" s="80">
        <f t="shared" si="0"/>
        <v>61.56</v>
      </c>
    </row>
    <row r="20" spans="1:9" x14ac:dyDescent="0.3">
      <c r="A20" s="6" t="s">
        <v>5</v>
      </c>
      <c r="B20" s="149" t="s">
        <v>106</v>
      </c>
      <c r="C20" s="34">
        <v>200</v>
      </c>
      <c r="D20" s="34">
        <v>1</v>
      </c>
      <c r="E20" s="34" t="s">
        <v>83</v>
      </c>
      <c r="F20" s="38">
        <v>1.07</v>
      </c>
      <c r="G20" s="38">
        <v>321</v>
      </c>
      <c r="H20" s="8" t="s">
        <v>84</v>
      </c>
      <c r="I20" s="80">
        <f t="shared" si="0"/>
        <v>214</v>
      </c>
    </row>
    <row r="21" spans="1:9" ht="18" x14ac:dyDescent="0.35">
      <c r="A21" s="6" t="s">
        <v>66</v>
      </c>
      <c r="B21" s="7"/>
      <c r="C21" s="34">
        <v>190</v>
      </c>
      <c r="D21" s="34">
        <v>2</v>
      </c>
      <c r="E21" s="34" t="s">
        <v>83</v>
      </c>
      <c r="F21" s="38">
        <v>1.07</v>
      </c>
      <c r="G21" s="38">
        <v>203.3</v>
      </c>
      <c r="H21" s="8"/>
      <c r="I21" s="80">
        <f t="shared" si="0"/>
        <v>203.3</v>
      </c>
    </row>
    <row r="22" spans="1:9" ht="18" x14ac:dyDescent="0.35">
      <c r="A22" s="6" t="s">
        <v>67</v>
      </c>
      <c r="B22" s="7"/>
      <c r="C22" s="34">
        <v>114</v>
      </c>
      <c r="D22" s="34">
        <v>2</v>
      </c>
      <c r="E22" s="34" t="s">
        <v>83</v>
      </c>
      <c r="F22" s="38">
        <v>0.81</v>
      </c>
      <c r="G22" s="38">
        <v>92.34</v>
      </c>
      <c r="H22" s="8"/>
      <c r="I22" s="80">
        <f t="shared" si="0"/>
        <v>92.34</v>
      </c>
    </row>
    <row r="23" spans="1:9" ht="18" x14ac:dyDescent="0.35">
      <c r="A23" s="6" t="s">
        <v>71</v>
      </c>
      <c r="B23" s="7"/>
      <c r="C23" s="34">
        <v>200</v>
      </c>
      <c r="D23" s="34">
        <v>1</v>
      </c>
      <c r="E23" s="34" t="s">
        <v>83</v>
      </c>
      <c r="F23" s="38">
        <v>0.81</v>
      </c>
      <c r="G23" s="38">
        <v>162</v>
      </c>
      <c r="H23" s="8" t="s">
        <v>84</v>
      </c>
      <c r="I23" s="80">
        <f t="shared" si="0"/>
        <v>162</v>
      </c>
    </row>
    <row r="24" spans="1:9" ht="18" x14ac:dyDescent="0.35">
      <c r="A24" s="6" t="s">
        <v>75</v>
      </c>
      <c r="B24" s="7"/>
      <c r="C24" s="34">
        <v>200</v>
      </c>
      <c r="D24" s="34">
        <v>1</v>
      </c>
      <c r="E24" s="34" t="s">
        <v>83</v>
      </c>
      <c r="F24" s="38">
        <v>0.81</v>
      </c>
      <c r="G24" s="38">
        <v>162</v>
      </c>
      <c r="H24" s="8"/>
      <c r="I24" s="80">
        <f t="shared" si="0"/>
        <v>162</v>
      </c>
    </row>
    <row r="25" spans="1:9" ht="18" x14ac:dyDescent="0.35">
      <c r="A25" s="6" t="s">
        <v>23</v>
      </c>
      <c r="B25" s="7"/>
      <c r="C25" s="34">
        <v>200</v>
      </c>
      <c r="D25" s="34">
        <v>1</v>
      </c>
      <c r="E25" s="34" t="s">
        <v>83</v>
      </c>
      <c r="F25" s="38">
        <v>0.81</v>
      </c>
      <c r="G25" s="38">
        <v>162</v>
      </c>
      <c r="H25" s="8" t="s">
        <v>84</v>
      </c>
      <c r="I25" s="80">
        <f t="shared" si="0"/>
        <v>162</v>
      </c>
    </row>
    <row r="26" spans="1:9" ht="18" x14ac:dyDescent="0.35">
      <c r="A26" s="150" t="s">
        <v>80</v>
      </c>
      <c r="B26" s="151"/>
      <c r="C26" s="152">
        <v>200</v>
      </c>
      <c r="D26" s="152">
        <v>1</v>
      </c>
      <c r="E26" s="152" t="s">
        <v>83</v>
      </c>
      <c r="F26" s="154">
        <v>0.81</v>
      </c>
      <c r="G26" s="154">
        <v>162</v>
      </c>
      <c r="H26" s="155" t="s">
        <v>84</v>
      </c>
      <c r="I26" s="80">
        <f t="shared" si="0"/>
        <v>162</v>
      </c>
    </row>
    <row r="27" spans="1:9" x14ac:dyDescent="0.3">
      <c r="I27" s="80">
        <f>SUM(I8:I26)</f>
        <v>4431.6600000000008</v>
      </c>
    </row>
  </sheetData>
  <sortState ref="A8:I26">
    <sortCondition ref="A8:A26"/>
  </sortState>
  <mergeCells count="9">
    <mergeCell ref="F6:F7"/>
    <mergeCell ref="G6:G7"/>
    <mergeCell ref="H6:H7"/>
    <mergeCell ref="C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13" sqref="H13"/>
    </sheetView>
  </sheetViews>
  <sheetFormatPr defaultColWidth="11.5546875" defaultRowHeight="14.4" x14ac:dyDescent="0.3"/>
  <cols>
    <col min="1" max="1" width="30.44140625" style="4" customWidth="1"/>
    <col min="2" max="2" width="11.5546875" style="4"/>
    <col min="3" max="5" width="11.5546875" style="22"/>
    <col min="6" max="7" width="11.5546875" style="21"/>
    <col min="8" max="8" width="11.5546875" style="4"/>
    <col min="9" max="9" width="12.88671875" style="56" customWidth="1"/>
    <col min="10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  <c r="I1" s="55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  <c r="I2" s="55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  <c r="I3" s="55"/>
    </row>
    <row r="5" spans="1:9" x14ac:dyDescent="0.3">
      <c r="B5" s="5"/>
      <c r="C5" s="206" t="s">
        <v>85</v>
      </c>
      <c r="D5" s="206"/>
      <c r="E5" s="206"/>
      <c r="F5" s="206"/>
      <c r="G5" s="206"/>
      <c r="H5" s="206"/>
    </row>
    <row r="6" spans="1:9" ht="15" customHeight="1" x14ac:dyDescent="0.3">
      <c r="A6" s="200"/>
      <c r="B6" s="201"/>
      <c r="C6" s="207" t="s">
        <v>9</v>
      </c>
      <c r="D6" s="208" t="s">
        <v>26</v>
      </c>
      <c r="E6" s="207" t="s">
        <v>10</v>
      </c>
      <c r="F6" s="210" t="s">
        <v>11</v>
      </c>
      <c r="G6" s="210" t="s">
        <v>12</v>
      </c>
      <c r="H6" s="205" t="s">
        <v>101</v>
      </c>
    </row>
    <row r="7" spans="1:9" x14ac:dyDescent="0.3">
      <c r="A7" s="200"/>
      <c r="B7" s="201"/>
      <c r="C7" s="207"/>
      <c r="D7" s="209"/>
      <c r="E7" s="207"/>
      <c r="F7" s="210"/>
      <c r="G7" s="210"/>
      <c r="H7" s="205"/>
    </row>
    <row r="8" spans="1:9" ht="18" x14ac:dyDescent="0.35">
      <c r="A8" s="6" t="s">
        <v>28</v>
      </c>
      <c r="B8" s="7"/>
      <c r="C8" s="35">
        <v>480</v>
      </c>
      <c r="D8" s="35">
        <v>1</v>
      </c>
      <c r="E8" s="35" t="s">
        <v>86</v>
      </c>
      <c r="F8" s="36">
        <v>1.1399999999999999</v>
      </c>
      <c r="G8" s="36">
        <v>547.20000000000005</v>
      </c>
      <c r="H8" s="9" t="s">
        <v>88</v>
      </c>
      <c r="I8" s="56">
        <f>SUM(C8*F8)</f>
        <v>547.19999999999993</v>
      </c>
    </row>
    <row r="9" spans="1:9" ht="18" x14ac:dyDescent="0.35">
      <c r="A9" s="6" t="s">
        <v>35</v>
      </c>
      <c r="B9" s="7"/>
      <c r="C9" s="35">
        <v>480</v>
      </c>
      <c r="D9" s="35">
        <v>1</v>
      </c>
      <c r="E9" s="35" t="s">
        <v>83</v>
      </c>
      <c r="F9" s="36">
        <v>1.04</v>
      </c>
      <c r="G9" s="36">
        <v>499.2</v>
      </c>
      <c r="H9" s="9" t="s">
        <v>88</v>
      </c>
      <c r="I9" s="56">
        <f t="shared" ref="I9:I18" si="0">SUM(C9*F9)</f>
        <v>499.20000000000005</v>
      </c>
    </row>
    <row r="10" spans="1:9" ht="18" x14ac:dyDescent="0.35">
      <c r="A10" s="15" t="s">
        <v>43</v>
      </c>
      <c r="B10" s="20"/>
      <c r="C10" s="35">
        <v>480</v>
      </c>
      <c r="D10" s="35">
        <v>1</v>
      </c>
      <c r="E10" s="35" t="s">
        <v>87</v>
      </c>
      <c r="F10" s="36">
        <v>1.2</v>
      </c>
      <c r="G10" s="58">
        <v>576</v>
      </c>
      <c r="H10" s="9">
        <v>32</v>
      </c>
      <c r="I10" s="60">
        <f t="shared" si="0"/>
        <v>576</v>
      </c>
    </row>
    <row r="11" spans="1:9" ht="18" x14ac:dyDescent="0.35">
      <c r="A11" s="6" t="s">
        <v>2</v>
      </c>
      <c r="B11" s="7"/>
      <c r="C11" s="35">
        <v>320</v>
      </c>
      <c r="D11" s="35">
        <v>1</v>
      </c>
      <c r="E11" s="35" t="s">
        <v>87</v>
      </c>
      <c r="F11" s="36">
        <v>1.24</v>
      </c>
      <c r="G11" s="36">
        <v>396.8</v>
      </c>
      <c r="H11" s="9">
        <v>32</v>
      </c>
      <c r="I11" s="56">
        <f t="shared" si="0"/>
        <v>396.8</v>
      </c>
    </row>
    <row r="12" spans="1:9" ht="18" x14ac:dyDescent="0.35">
      <c r="A12" s="6" t="s">
        <v>16</v>
      </c>
      <c r="B12" s="7"/>
      <c r="C12" s="108">
        <v>192</v>
      </c>
      <c r="D12" s="108">
        <v>1</v>
      </c>
      <c r="E12" s="108" t="s">
        <v>83</v>
      </c>
      <c r="F12" s="109">
        <v>1.1399999999999999</v>
      </c>
      <c r="G12" s="109">
        <v>218.88</v>
      </c>
      <c r="H12" s="9">
        <v>32</v>
      </c>
      <c r="I12" s="56">
        <f t="shared" si="0"/>
        <v>218.88</v>
      </c>
    </row>
    <row r="13" spans="1:9" ht="18" x14ac:dyDescent="0.35">
      <c r="A13" s="6" t="s">
        <v>45</v>
      </c>
      <c r="B13" s="7"/>
      <c r="C13" s="35">
        <v>192</v>
      </c>
      <c r="D13" s="35">
        <v>1</v>
      </c>
      <c r="E13" s="35" t="s">
        <v>83</v>
      </c>
      <c r="F13" s="36">
        <v>1.1399999999999999</v>
      </c>
      <c r="G13" s="36">
        <v>218.88</v>
      </c>
      <c r="H13" s="9">
        <v>32</v>
      </c>
      <c r="I13" s="56">
        <f t="shared" si="0"/>
        <v>218.88</v>
      </c>
    </row>
    <row r="14" spans="1:9" ht="18" x14ac:dyDescent="0.35">
      <c r="A14" s="6" t="s">
        <v>48</v>
      </c>
      <c r="B14" s="7"/>
      <c r="C14" s="35">
        <v>192</v>
      </c>
      <c r="D14" s="35">
        <v>1</v>
      </c>
      <c r="E14" s="35" t="s">
        <v>83</v>
      </c>
      <c r="F14" s="36">
        <v>1.1399999999999999</v>
      </c>
      <c r="G14" s="36">
        <v>218.88</v>
      </c>
      <c r="H14" s="9">
        <v>32</v>
      </c>
      <c r="I14" s="56">
        <f t="shared" si="0"/>
        <v>218.88</v>
      </c>
    </row>
    <row r="15" spans="1:9" ht="18" x14ac:dyDescent="0.35">
      <c r="A15" s="6" t="s">
        <v>51</v>
      </c>
      <c r="B15" s="7"/>
      <c r="C15" s="35">
        <v>192</v>
      </c>
      <c r="D15" s="35">
        <v>1</v>
      </c>
      <c r="E15" s="35" t="s">
        <v>83</v>
      </c>
      <c r="F15" s="36">
        <v>1.1399999999999999</v>
      </c>
      <c r="G15" s="36">
        <v>218.88</v>
      </c>
      <c r="H15" s="9">
        <v>32</v>
      </c>
      <c r="I15" s="56">
        <f t="shared" si="0"/>
        <v>218.88</v>
      </c>
    </row>
    <row r="16" spans="1:9" ht="18" x14ac:dyDescent="0.35">
      <c r="A16" s="6" t="s">
        <v>56</v>
      </c>
      <c r="B16" s="7"/>
      <c r="C16" s="35">
        <v>480</v>
      </c>
      <c r="D16" s="35">
        <v>1</v>
      </c>
      <c r="E16" s="35" t="s">
        <v>83</v>
      </c>
      <c r="F16" s="36">
        <v>1.04</v>
      </c>
      <c r="G16" s="36">
        <v>499.2</v>
      </c>
      <c r="H16" s="9">
        <v>32</v>
      </c>
      <c r="I16" s="56">
        <f t="shared" si="0"/>
        <v>499.20000000000005</v>
      </c>
    </row>
    <row r="17" spans="1:10" ht="18" x14ac:dyDescent="0.35">
      <c r="A17" s="6" t="s">
        <v>59</v>
      </c>
      <c r="B17" s="7"/>
      <c r="C17" s="35">
        <v>192</v>
      </c>
      <c r="D17" s="35">
        <v>1</v>
      </c>
      <c r="E17" s="35" t="s">
        <v>83</v>
      </c>
      <c r="F17" s="36">
        <v>1.1399999999999999</v>
      </c>
      <c r="G17" s="36">
        <v>218.88</v>
      </c>
      <c r="H17" s="9">
        <v>32</v>
      </c>
      <c r="I17" s="56">
        <f t="shared" si="0"/>
        <v>218.88</v>
      </c>
    </row>
    <row r="18" spans="1:10" ht="18" x14ac:dyDescent="0.35">
      <c r="A18" s="6" t="s">
        <v>73</v>
      </c>
      <c r="B18" s="7"/>
      <c r="C18" s="35">
        <v>64</v>
      </c>
      <c r="D18" s="35">
        <v>1</v>
      </c>
      <c r="E18" s="35" t="s">
        <v>83</v>
      </c>
      <c r="F18" s="36">
        <v>1.1399999999999999</v>
      </c>
      <c r="G18" s="9">
        <v>72.959999999999994</v>
      </c>
      <c r="H18" s="9">
        <v>32</v>
      </c>
      <c r="I18" s="56">
        <f t="shared" si="0"/>
        <v>72.959999999999994</v>
      </c>
    </row>
    <row r="19" spans="1:10" ht="18" x14ac:dyDescent="0.35">
      <c r="A19" s="6" t="s">
        <v>7</v>
      </c>
      <c r="B19" s="7"/>
      <c r="C19" s="35">
        <v>992</v>
      </c>
      <c r="D19" s="35">
        <v>1</v>
      </c>
      <c r="E19" s="35" t="s">
        <v>83</v>
      </c>
      <c r="F19" s="36">
        <v>1.74</v>
      </c>
      <c r="G19" s="9">
        <v>1726.08</v>
      </c>
      <c r="H19" s="9">
        <v>32</v>
      </c>
      <c r="I19" s="56">
        <f t="shared" ref="I19" si="1">SUM(C19*F19)</f>
        <v>1726.08</v>
      </c>
    </row>
    <row r="20" spans="1:10" s="41" customFormat="1" ht="18" x14ac:dyDescent="0.35">
      <c r="A20" s="15" t="s">
        <v>77</v>
      </c>
      <c r="B20" s="20"/>
      <c r="C20" s="108">
        <v>3000</v>
      </c>
      <c r="D20" s="108">
        <v>1</v>
      </c>
      <c r="E20" s="108" t="s">
        <v>83</v>
      </c>
      <c r="F20" s="109">
        <v>0.88900000000000001</v>
      </c>
      <c r="G20" s="9">
        <v>2670</v>
      </c>
      <c r="H20" s="9">
        <v>50</v>
      </c>
      <c r="I20" s="60">
        <v>2670</v>
      </c>
    </row>
    <row r="21" spans="1:10" s="17" customFormat="1" x14ac:dyDescent="0.3">
      <c r="A21" s="15" t="s">
        <v>82</v>
      </c>
      <c r="B21" s="6"/>
      <c r="C21" s="42">
        <v>494</v>
      </c>
      <c r="D21" s="42">
        <v>1</v>
      </c>
      <c r="E21" s="42" t="s">
        <v>83</v>
      </c>
      <c r="F21" s="153">
        <v>1.1399999999999999</v>
      </c>
      <c r="G21" s="153">
        <v>563.16</v>
      </c>
      <c r="H21" s="6"/>
      <c r="I21" s="56">
        <v>563.16</v>
      </c>
      <c r="J21" s="4"/>
    </row>
    <row r="22" spans="1:10" s="17" customFormat="1" x14ac:dyDescent="0.3">
      <c r="A22" s="54"/>
      <c r="B22" s="51"/>
      <c r="C22" s="23"/>
      <c r="D22" s="23"/>
      <c r="E22" s="23"/>
      <c r="F22" s="18"/>
      <c r="G22" s="18"/>
      <c r="I22" s="57">
        <f>SUM(I8:I21)</f>
        <v>8645</v>
      </c>
    </row>
    <row r="23" spans="1:10" x14ac:dyDescent="0.3">
      <c r="A23" s="19"/>
    </row>
    <row r="30" spans="1:10" x14ac:dyDescent="0.3">
      <c r="C30" s="4"/>
      <c r="D30" s="4"/>
      <c r="E30" s="4"/>
      <c r="F30" s="4"/>
      <c r="G30" s="4"/>
    </row>
    <row r="31" spans="1:10" x14ac:dyDescent="0.3">
      <c r="A31" s="41"/>
      <c r="C31" s="4"/>
      <c r="D31" s="4"/>
      <c r="E31" s="4"/>
      <c r="F31" s="4"/>
      <c r="G31" s="4"/>
    </row>
    <row r="33" spans="2:7" x14ac:dyDescent="0.3">
      <c r="C33" s="4"/>
      <c r="D33" s="4"/>
      <c r="E33" s="4"/>
      <c r="F33" s="4"/>
      <c r="G33" s="4"/>
    </row>
    <row r="34" spans="2:7" x14ac:dyDescent="0.3">
      <c r="B34" s="22"/>
      <c r="C34" s="4"/>
      <c r="D34" s="4"/>
      <c r="E34" s="4"/>
      <c r="F34" s="4"/>
      <c r="G34" s="4"/>
    </row>
    <row r="35" spans="2:7" x14ac:dyDescent="0.3">
      <c r="B35" s="22"/>
      <c r="C35" s="4"/>
      <c r="D35" s="4"/>
      <c r="E35" s="4"/>
      <c r="F35" s="4"/>
      <c r="G35" s="4"/>
    </row>
    <row r="36" spans="2:7" x14ac:dyDescent="0.3">
      <c r="B36" s="22"/>
      <c r="C36" s="4"/>
      <c r="D36" s="4"/>
      <c r="E36" s="4"/>
      <c r="F36" s="4"/>
      <c r="G36" s="4"/>
    </row>
    <row r="37" spans="2:7" x14ac:dyDescent="0.3">
      <c r="B37" s="42"/>
      <c r="C37" s="4"/>
      <c r="D37" s="4"/>
      <c r="E37" s="4"/>
      <c r="F37" s="4"/>
      <c r="G37" s="4"/>
    </row>
    <row r="38" spans="2:7" x14ac:dyDescent="0.3">
      <c r="C38" s="4"/>
      <c r="D38" s="4"/>
      <c r="E38" s="4"/>
      <c r="F38" s="4"/>
      <c r="G38" s="4"/>
    </row>
  </sheetData>
  <mergeCells count="9">
    <mergeCell ref="H6:H7"/>
    <mergeCell ref="A6:A7"/>
    <mergeCell ref="B6:B7"/>
    <mergeCell ref="C5:H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10" sqref="A10:XFD10"/>
    </sheetView>
  </sheetViews>
  <sheetFormatPr defaultColWidth="11.5546875" defaultRowHeight="14.4" x14ac:dyDescent="0.3"/>
  <cols>
    <col min="1" max="1" width="33.44140625" style="4" customWidth="1"/>
    <col min="2" max="2" width="11.5546875" style="4"/>
    <col min="3" max="5" width="11.5546875" style="22"/>
    <col min="6" max="7" width="11.5546875" style="21"/>
    <col min="8" max="8" width="18.5546875" style="4" customWidth="1"/>
    <col min="9" max="9" width="11.5546875" style="56"/>
    <col min="10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  <c r="I1" s="55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  <c r="I2" s="55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  <c r="I3" s="55"/>
    </row>
    <row r="5" spans="1:9" x14ac:dyDescent="0.3">
      <c r="B5" s="5"/>
      <c r="C5" s="200" t="s">
        <v>91</v>
      </c>
      <c r="D5" s="200"/>
      <c r="E5" s="200"/>
      <c r="F5" s="200"/>
      <c r="G5" s="200"/>
      <c r="H5" s="200"/>
    </row>
    <row r="6" spans="1:9" ht="15" customHeight="1" x14ac:dyDescent="0.3">
      <c r="A6" s="200"/>
      <c r="B6" s="201"/>
      <c r="C6" s="211" t="s">
        <v>9</v>
      </c>
      <c r="D6" s="212" t="s">
        <v>26</v>
      </c>
      <c r="E6" s="211" t="s">
        <v>10</v>
      </c>
      <c r="F6" s="214" t="s">
        <v>11</v>
      </c>
      <c r="G6" s="214" t="s">
        <v>12</v>
      </c>
      <c r="H6" s="200" t="s">
        <v>101</v>
      </c>
    </row>
    <row r="7" spans="1:9" x14ac:dyDescent="0.3">
      <c r="A7" s="200"/>
      <c r="B7" s="201"/>
      <c r="C7" s="211"/>
      <c r="D7" s="213"/>
      <c r="E7" s="211"/>
      <c r="F7" s="214"/>
      <c r="G7" s="214"/>
      <c r="H7" s="200"/>
    </row>
    <row r="8" spans="1:9" ht="18" x14ac:dyDescent="0.35">
      <c r="A8" s="6" t="s">
        <v>54</v>
      </c>
      <c r="B8" s="7"/>
      <c r="C8" s="32">
        <v>190</v>
      </c>
      <c r="D8" s="32">
        <v>2</v>
      </c>
      <c r="E8" s="32" t="s">
        <v>86</v>
      </c>
      <c r="F8" s="33">
        <v>2</v>
      </c>
      <c r="G8" s="33">
        <v>380</v>
      </c>
      <c r="H8" s="10" t="s">
        <v>93</v>
      </c>
      <c r="I8" s="56">
        <f t="shared" ref="I8:I10" si="0">SUM(C8*F8)</f>
        <v>380</v>
      </c>
    </row>
    <row r="9" spans="1:9" ht="18" x14ac:dyDescent="0.35">
      <c r="A9" s="6" t="s">
        <v>76</v>
      </c>
      <c r="B9" s="7"/>
      <c r="C9" s="32">
        <v>76</v>
      </c>
      <c r="D9" s="32">
        <v>2</v>
      </c>
      <c r="E9" s="32" t="s">
        <v>92</v>
      </c>
      <c r="F9" s="33">
        <v>2</v>
      </c>
      <c r="G9" s="33">
        <v>152</v>
      </c>
      <c r="H9" s="10" t="s">
        <v>93</v>
      </c>
      <c r="I9" s="56">
        <f t="shared" si="0"/>
        <v>152</v>
      </c>
    </row>
    <row r="10" spans="1:9" ht="18" x14ac:dyDescent="0.35">
      <c r="A10" s="6" t="s">
        <v>78</v>
      </c>
      <c r="B10" s="7"/>
      <c r="C10" s="32">
        <v>38</v>
      </c>
      <c r="D10" s="32">
        <v>1</v>
      </c>
      <c r="E10" s="32" t="s">
        <v>92</v>
      </c>
      <c r="F10" s="33">
        <v>1.5</v>
      </c>
      <c r="G10" s="33">
        <v>57</v>
      </c>
      <c r="H10" s="10" t="s">
        <v>93</v>
      </c>
      <c r="I10" s="56">
        <f t="shared" si="0"/>
        <v>57</v>
      </c>
    </row>
    <row r="11" spans="1:9" s="17" customFormat="1" x14ac:dyDescent="0.3">
      <c r="A11" s="54"/>
      <c r="B11" s="51"/>
      <c r="C11" s="23"/>
      <c r="D11" s="23"/>
      <c r="E11" s="23"/>
      <c r="F11" s="18"/>
      <c r="G11" s="18"/>
      <c r="I11" s="57"/>
    </row>
    <row r="12" spans="1:9" x14ac:dyDescent="0.3">
      <c r="A12" s="19"/>
      <c r="I12" s="56">
        <f>SUM(I8:I11)</f>
        <v>589</v>
      </c>
    </row>
    <row r="19" spans="1:7" x14ac:dyDescent="0.3">
      <c r="C19" s="4"/>
      <c r="D19" s="4"/>
      <c r="E19" s="4"/>
      <c r="F19" s="4"/>
      <c r="G19" s="4"/>
    </row>
    <row r="20" spans="1:7" x14ac:dyDescent="0.3">
      <c r="A20" s="41"/>
      <c r="C20" s="4"/>
      <c r="D20" s="4"/>
      <c r="E20" s="4"/>
      <c r="F20" s="4"/>
      <c r="G20" s="4"/>
    </row>
    <row r="22" spans="1:7" x14ac:dyDescent="0.3">
      <c r="C22" s="4"/>
      <c r="D22" s="4"/>
      <c r="E22" s="4"/>
      <c r="F22" s="4"/>
      <c r="G22" s="4"/>
    </row>
    <row r="23" spans="1:7" x14ac:dyDescent="0.3">
      <c r="B23" s="22"/>
      <c r="C23" s="4"/>
      <c r="D23" s="4"/>
      <c r="E23" s="4"/>
      <c r="F23" s="4"/>
      <c r="G23" s="4"/>
    </row>
    <row r="24" spans="1:7" x14ac:dyDescent="0.3">
      <c r="B24" s="22"/>
      <c r="C24" s="4"/>
      <c r="D24" s="4"/>
      <c r="E24" s="4"/>
      <c r="F24" s="4"/>
      <c r="G24" s="4"/>
    </row>
    <row r="25" spans="1:7" x14ac:dyDescent="0.3">
      <c r="B25" s="22"/>
      <c r="C25" s="4"/>
      <c r="D25" s="4"/>
      <c r="E25" s="4"/>
      <c r="F25" s="4"/>
      <c r="G25" s="4"/>
    </row>
    <row r="26" spans="1:7" x14ac:dyDescent="0.3">
      <c r="B26" s="42"/>
      <c r="C26" s="4"/>
      <c r="D26" s="4"/>
      <c r="E26" s="4"/>
      <c r="F26" s="4"/>
      <c r="G26" s="4"/>
    </row>
    <row r="27" spans="1:7" x14ac:dyDescent="0.3">
      <c r="C27" s="4"/>
      <c r="D27" s="4"/>
      <c r="E27" s="4"/>
      <c r="F27" s="4"/>
      <c r="G27" s="4"/>
    </row>
  </sheetData>
  <mergeCells count="9">
    <mergeCell ref="H6:H7"/>
    <mergeCell ref="A6:A7"/>
    <mergeCell ref="B6:B7"/>
    <mergeCell ref="C5:H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H44" sqref="H44"/>
    </sheetView>
  </sheetViews>
  <sheetFormatPr defaultColWidth="11.5546875" defaultRowHeight="14.4" x14ac:dyDescent="0.3"/>
  <cols>
    <col min="1" max="1" width="33.6640625" style="4" customWidth="1"/>
    <col min="2" max="2" width="11.5546875" style="4"/>
    <col min="3" max="5" width="11.5546875" style="22"/>
    <col min="6" max="7" width="11.5546875" style="21"/>
    <col min="8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</row>
    <row r="5" spans="1:9" x14ac:dyDescent="0.3">
      <c r="B5" s="5"/>
      <c r="C5" s="215" t="s">
        <v>94</v>
      </c>
      <c r="D5" s="215"/>
      <c r="E5" s="215"/>
      <c r="F5" s="215"/>
      <c r="G5" s="215"/>
      <c r="H5" s="215"/>
    </row>
    <row r="6" spans="1:9" ht="15" customHeight="1" x14ac:dyDescent="0.3">
      <c r="A6" s="200"/>
      <c r="B6" s="201"/>
      <c r="C6" s="216" t="s">
        <v>9</v>
      </c>
      <c r="D6" s="217" t="s">
        <v>26</v>
      </c>
      <c r="E6" s="216" t="s">
        <v>10</v>
      </c>
      <c r="F6" s="219" t="s">
        <v>11</v>
      </c>
      <c r="G6" s="219" t="s">
        <v>12</v>
      </c>
      <c r="H6" s="215" t="s">
        <v>101</v>
      </c>
    </row>
    <row r="7" spans="1:9" x14ac:dyDescent="0.3">
      <c r="A7" s="200"/>
      <c r="B7" s="201"/>
      <c r="C7" s="216"/>
      <c r="D7" s="218"/>
      <c r="E7" s="216"/>
      <c r="F7" s="219"/>
      <c r="G7" s="219"/>
      <c r="H7" s="215"/>
    </row>
    <row r="8" spans="1:9" ht="18" x14ac:dyDescent="0.35">
      <c r="A8" s="6" t="s">
        <v>32</v>
      </c>
      <c r="B8" s="7"/>
      <c r="C8" s="30">
        <v>100</v>
      </c>
      <c r="D8" s="30">
        <v>2</v>
      </c>
      <c r="E8" s="30" t="s">
        <v>86</v>
      </c>
      <c r="F8" s="31">
        <v>0.84</v>
      </c>
      <c r="G8" s="31">
        <v>84</v>
      </c>
      <c r="H8" s="11">
        <v>50</v>
      </c>
      <c r="I8" s="43">
        <f t="shared" ref="I8:I20" si="0">SUM(C8*F8)</f>
        <v>84</v>
      </c>
    </row>
    <row r="9" spans="1:9" ht="18" x14ac:dyDescent="0.35">
      <c r="A9" s="15" t="s">
        <v>36</v>
      </c>
      <c r="B9" s="7"/>
      <c r="C9" s="30">
        <v>32</v>
      </c>
      <c r="D9" s="30">
        <v>2</v>
      </c>
      <c r="E9" s="30" t="s">
        <v>86</v>
      </c>
      <c r="F9" s="31">
        <v>1.65</v>
      </c>
      <c r="G9" s="31">
        <v>52.8</v>
      </c>
      <c r="H9" s="11">
        <v>32</v>
      </c>
      <c r="I9" s="43">
        <f t="shared" si="0"/>
        <v>52.8</v>
      </c>
    </row>
    <row r="10" spans="1:9" ht="18" x14ac:dyDescent="0.35">
      <c r="A10" s="6" t="s">
        <v>38</v>
      </c>
      <c r="B10" s="7"/>
      <c r="C10" s="30">
        <v>500</v>
      </c>
      <c r="D10" s="30">
        <v>2</v>
      </c>
      <c r="E10" s="30" t="s">
        <v>86</v>
      </c>
      <c r="F10" s="31">
        <v>1.0900000000000001</v>
      </c>
      <c r="G10" s="31">
        <v>545</v>
      </c>
      <c r="H10" s="11">
        <v>50</v>
      </c>
      <c r="I10" s="43">
        <f t="shared" si="0"/>
        <v>545</v>
      </c>
    </row>
    <row r="11" spans="1:9" ht="18" x14ac:dyDescent="0.35">
      <c r="A11" s="6" t="s">
        <v>44</v>
      </c>
      <c r="B11" s="7"/>
      <c r="C11" s="30">
        <v>200</v>
      </c>
      <c r="D11" s="30">
        <v>2</v>
      </c>
      <c r="E11" s="30" t="s">
        <v>86</v>
      </c>
      <c r="F11" s="31">
        <v>1.0900000000000001</v>
      </c>
      <c r="G11" s="31">
        <v>218</v>
      </c>
      <c r="H11" s="11">
        <v>50</v>
      </c>
      <c r="I11" s="43">
        <f t="shared" si="0"/>
        <v>218.00000000000003</v>
      </c>
    </row>
    <row r="12" spans="1:9" ht="18" x14ac:dyDescent="0.35">
      <c r="A12" s="6" t="s">
        <v>15</v>
      </c>
      <c r="B12" s="7"/>
      <c r="C12" s="30">
        <v>2550</v>
      </c>
      <c r="D12" s="30">
        <v>2</v>
      </c>
      <c r="E12" s="30" t="s">
        <v>86</v>
      </c>
      <c r="F12" s="31">
        <v>1.0900000000000001</v>
      </c>
      <c r="G12" s="31">
        <v>2779.5</v>
      </c>
      <c r="H12" s="11">
        <v>50</v>
      </c>
      <c r="I12" s="43">
        <f t="shared" si="0"/>
        <v>2779.5</v>
      </c>
    </row>
    <row r="13" spans="1:9" ht="18" x14ac:dyDescent="0.35">
      <c r="A13" s="6" t="s">
        <v>3</v>
      </c>
      <c r="B13" s="7"/>
      <c r="C13" s="30">
        <v>2000</v>
      </c>
      <c r="D13" s="30">
        <v>2</v>
      </c>
      <c r="E13" s="30" t="s">
        <v>86</v>
      </c>
      <c r="F13" s="31">
        <v>0.84</v>
      </c>
      <c r="G13" s="31">
        <v>1680</v>
      </c>
      <c r="H13" s="11">
        <v>50</v>
      </c>
      <c r="I13" s="43">
        <f t="shared" si="0"/>
        <v>1680</v>
      </c>
    </row>
    <row r="14" spans="1:9" ht="18" x14ac:dyDescent="0.35">
      <c r="A14" s="6" t="s">
        <v>53</v>
      </c>
      <c r="B14" s="7"/>
      <c r="C14" s="30">
        <v>190</v>
      </c>
      <c r="D14" s="30">
        <v>2</v>
      </c>
      <c r="E14" s="30" t="s">
        <v>86</v>
      </c>
      <c r="F14" s="31">
        <v>0.84</v>
      </c>
      <c r="G14" s="31">
        <v>159.6</v>
      </c>
      <c r="H14" s="11"/>
      <c r="I14" s="43">
        <f t="shared" si="0"/>
        <v>159.6</v>
      </c>
    </row>
    <row r="15" spans="1:9" ht="18" x14ac:dyDescent="0.35">
      <c r="A15" s="6" t="s">
        <v>105</v>
      </c>
      <c r="B15" s="7"/>
      <c r="C15" s="30">
        <v>200</v>
      </c>
      <c r="D15" s="30">
        <v>2</v>
      </c>
      <c r="E15" s="30" t="s">
        <v>86</v>
      </c>
      <c r="F15" s="31">
        <v>0.84</v>
      </c>
      <c r="G15" s="31">
        <v>168</v>
      </c>
      <c r="H15" s="11">
        <v>50</v>
      </c>
      <c r="I15" s="4">
        <f t="shared" si="0"/>
        <v>168</v>
      </c>
    </row>
    <row r="16" spans="1:9" ht="18" x14ac:dyDescent="0.35">
      <c r="A16" s="6" t="s">
        <v>5</v>
      </c>
      <c r="B16" s="7"/>
      <c r="C16" s="30">
        <v>100</v>
      </c>
      <c r="D16" s="30">
        <v>2</v>
      </c>
      <c r="E16" s="30" t="s">
        <v>86</v>
      </c>
      <c r="F16" s="31">
        <v>0.84</v>
      </c>
      <c r="G16" s="31">
        <v>84</v>
      </c>
      <c r="H16" s="11">
        <v>50</v>
      </c>
      <c r="I16" s="43">
        <f t="shared" si="0"/>
        <v>84</v>
      </c>
    </row>
    <row r="17" spans="1:14" ht="18" x14ac:dyDescent="0.35">
      <c r="A17" s="6" t="s">
        <v>65</v>
      </c>
      <c r="B17" s="7"/>
      <c r="C17" s="30">
        <v>200</v>
      </c>
      <c r="D17" s="30">
        <v>2</v>
      </c>
      <c r="E17" s="30" t="s">
        <v>86</v>
      </c>
      <c r="F17" s="31">
        <v>0.99</v>
      </c>
      <c r="G17" s="31">
        <v>198</v>
      </c>
      <c r="H17" s="11">
        <v>50</v>
      </c>
      <c r="I17" s="43">
        <f t="shared" si="0"/>
        <v>198</v>
      </c>
      <c r="N17" s="4" t="s">
        <v>104</v>
      </c>
    </row>
    <row r="18" spans="1:14" ht="18" x14ac:dyDescent="0.35">
      <c r="A18" s="6" t="s">
        <v>22</v>
      </c>
      <c r="B18" s="7"/>
      <c r="C18" s="30">
        <v>200</v>
      </c>
      <c r="D18" s="30">
        <v>2</v>
      </c>
      <c r="E18" s="30" t="s">
        <v>86</v>
      </c>
      <c r="F18" s="31">
        <v>0.84</v>
      </c>
      <c r="G18" s="31">
        <v>168</v>
      </c>
      <c r="H18" s="11">
        <v>50</v>
      </c>
      <c r="I18" s="43">
        <f t="shared" si="0"/>
        <v>168</v>
      </c>
    </row>
    <row r="19" spans="1:14" ht="18" x14ac:dyDescent="0.35">
      <c r="A19" s="6" t="s">
        <v>8</v>
      </c>
      <c r="B19" s="7"/>
      <c r="C19" s="30">
        <v>2050</v>
      </c>
      <c r="D19" s="30">
        <v>2</v>
      </c>
      <c r="E19" s="30" t="s">
        <v>86</v>
      </c>
      <c r="F19" s="31">
        <v>0.99</v>
      </c>
      <c r="G19" s="31">
        <v>2029.5</v>
      </c>
      <c r="H19" s="11">
        <v>50</v>
      </c>
      <c r="I19" s="43">
        <f t="shared" si="0"/>
        <v>2029.5</v>
      </c>
    </row>
    <row r="20" spans="1:14" ht="18" x14ac:dyDescent="0.35">
      <c r="A20" s="6" t="s">
        <v>81</v>
      </c>
      <c r="B20" s="7"/>
      <c r="C20" s="30">
        <v>100</v>
      </c>
      <c r="D20" s="30">
        <v>2</v>
      </c>
      <c r="E20" s="30" t="s">
        <v>86</v>
      </c>
      <c r="F20" s="31">
        <v>0.99</v>
      </c>
      <c r="G20" s="31">
        <v>99</v>
      </c>
      <c r="H20" s="11">
        <v>50</v>
      </c>
      <c r="I20" s="43">
        <f t="shared" si="0"/>
        <v>99</v>
      </c>
    </row>
    <row r="21" spans="1:14" x14ac:dyDescent="0.3">
      <c r="I21" s="43">
        <f>SUM(I8:I20)</f>
        <v>8265.4000000000015</v>
      </c>
    </row>
    <row r="27" spans="1:14" x14ac:dyDescent="0.3">
      <c r="C27" s="4"/>
      <c r="D27" s="4"/>
      <c r="E27" s="4"/>
      <c r="F27" s="4"/>
      <c r="G27" s="4"/>
    </row>
    <row r="28" spans="1:14" x14ac:dyDescent="0.3">
      <c r="A28" s="41"/>
      <c r="C28" s="4"/>
      <c r="D28" s="4"/>
      <c r="E28" s="4"/>
      <c r="F28" s="4"/>
      <c r="G28" s="4"/>
    </row>
  </sheetData>
  <sortState ref="A8:N20">
    <sortCondition ref="A8:A20"/>
  </sortState>
  <mergeCells count="9">
    <mergeCell ref="H6:H7"/>
    <mergeCell ref="A6:A7"/>
    <mergeCell ref="B6:B7"/>
    <mergeCell ref="C5:H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35" sqref="G35"/>
    </sheetView>
  </sheetViews>
  <sheetFormatPr defaultColWidth="11.5546875" defaultRowHeight="14.4" x14ac:dyDescent="0.3"/>
  <cols>
    <col min="1" max="1" width="33.44140625" style="4" customWidth="1"/>
    <col min="2" max="2" width="11.5546875" style="4"/>
    <col min="3" max="5" width="11.5546875" style="22"/>
    <col min="6" max="7" width="11.5546875" style="21"/>
    <col min="8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</row>
    <row r="5" spans="1:9" x14ac:dyDescent="0.3">
      <c r="B5" s="5"/>
      <c r="C5" s="220" t="s">
        <v>25</v>
      </c>
      <c r="D5" s="220"/>
      <c r="E5" s="220"/>
      <c r="F5" s="220"/>
      <c r="G5" s="220"/>
      <c r="H5" s="220"/>
    </row>
    <row r="6" spans="1:9" ht="15" customHeight="1" x14ac:dyDescent="0.3">
      <c r="A6" s="32"/>
      <c r="B6" s="201"/>
      <c r="C6" s="221" t="s">
        <v>9</v>
      </c>
      <c r="D6" s="222" t="s">
        <v>26</v>
      </c>
      <c r="E6" s="221" t="s">
        <v>10</v>
      </c>
      <c r="F6" s="224" t="s">
        <v>11</v>
      </c>
      <c r="G6" s="224" t="s">
        <v>12</v>
      </c>
      <c r="H6" s="220" t="s">
        <v>101</v>
      </c>
    </row>
    <row r="7" spans="1:9" x14ac:dyDescent="0.3">
      <c r="A7" s="32"/>
      <c r="B7" s="201"/>
      <c r="C7" s="221"/>
      <c r="D7" s="223"/>
      <c r="E7" s="221"/>
      <c r="F7" s="224"/>
      <c r="G7" s="224"/>
      <c r="H7" s="220"/>
    </row>
    <row r="8" spans="1:9" ht="18" x14ac:dyDescent="0.35">
      <c r="A8" s="6" t="s">
        <v>29</v>
      </c>
      <c r="B8" s="7">
        <v>38</v>
      </c>
      <c r="C8" s="28">
        <v>38</v>
      </c>
      <c r="D8" s="28">
        <v>2</v>
      </c>
      <c r="E8" s="28" t="s">
        <v>86</v>
      </c>
      <c r="F8" s="29">
        <v>1.7</v>
      </c>
      <c r="G8" s="29">
        <v>64.599999999999994</v>
      </c>
      <c r="H8" s="12">
        <v>32</v>
      </c>
      <c r="I8" s="43">
        <f t="shared" ref="I8:I9" si="0">SUM(C8*F8)</f>
        <v>64.599999999999994</v>
      </c>
    </row>
    <row r="9" spans="1:9" ht="18" x14ac:dyDescent="0.35">
      <c r="A9" s="6" t="s">
        <v>0</v>
      </c>
      <c r="B9" s="7">
        <v>190</v>
      </c>
      <c r="C9" s="28">
        <v>200</v>
      </c>
      <c r="D9" s="28">
        <v>1</v>
      </c>
      <c r="E9" s="28" t="s">
        <v>86</v>
      </c>
      <c r="F9" s="29">
        <v>1.06</v>
      </c>
      <c r="G9" s="29">
        <v>212</v>
      </c>
      <c r="H9" s="12">
        <v>50</v>
      </c>
      <c r="I9" s="43">
        <f t="shared" si="0"/>
        <v>212</v>
      </c>
    </row>
    <row r="10" spans="1:9" ht="18" x14ac:dyDescent="0.35">
      <c r="A10" s="6" t="s">
        <v>41</v>
      </c>
      <c r="B10" s="7">
        <v>190</v>
      </c>
      <c r="C10" s="28">
        <v>190</v>
      </c>
      <c r="D10" s="28">
        <v>2</v>
      </c>
      <c r="E10" s="28" t="s">
        <v>86</v>
      </c>
      <c r="F10" s="29">
        <v>1.3</v>
      </c>
      <c r="G10" s="29">
        <v>247</v>
      </c>
      <c r="H10" s="12">
        <v>32</v>
      </c>
      <c r="I10" s="43">
        <f t="shared" ref="I10" si="1">SUM(C10*F10)</f>
        <v>247</v>
      </c>
    </row>
    <row r="11" spans="1:9" ht="18" x14ac:dyDescent="0.35">
      <c r="A11" s="6" t="s">
        <v>47</v>
      </c>
      <c r="B11" s="7">
        <v>190</v>
      </c>
      <c r="C11" s="28">
        <v>190</v>
      </c>
      <c r="D11" s="28">
        <v>1</v>
      </c>
      <c r="E11" s="28" t="s">
        <v>86</v>
      </c>
      <c r="F11" s="29">
        <v>1.55</v>
      </c>
      <c r="G11" s="29">
        <v>294.5</v>
      </c>
      <c r="H11" s="12">
        <v>32</v>
      </c>
      <c r="I11" s="43">
        <f>SUM(C11*F11)</f>
        <v>294.5</v>
      </c>
    </row>
    <row r="12" spans="1:9" ht="18" x14ac:dyDescent="0.35">
      <c r="A12" s="6" t="s">
        <v>49</v>
      </c>
      <c r="B12" s="7">
        <v>76</v>
      </c>
      <c r="C12" s="28">
        <v>76</v>
      </c>
      <c r="D12" s="28">
        <v>2</v>
      </c>
      <c r="E12" s="28" t="s">
        <v>86</v>
      </c>
      <c r="F12" s="29">
        <v>1.85</v>
      </c>
      <c r="G12" s="29">
        <v>140.6</v>
      </c>
      <c r="H12" s="12">
        <v>32</v>
      </c>
      <c r="I12" s="43">
        <f t="shared" ref="I12" si="2">SUM(C12*F12)</f>
        <v>140.6</v>
      </c>
    </row>
    <row r="13" spans="1:9" ht="18" x14ac:dyDescent="0.35">
      <c r="A13" s="6" t="s">
        <v>62</v>
      </c>
      <c r="B13" s="7">
        <v>96</v>
      </c>
      <c r="C13" s="28">
        <v>96</v>
      </c>
      <c r="D13" s="28">
        <v>2</v>
      </c>
      <c r="E13" s="28" t="s">
        <v>86</v>
      </c>
      <c r="F13" s="29">
        <v>3.5</v>
      </c>
      <c r="G13" s="29">
        <v>336</v>
      </c>
      <c r="H13" s="12">
        <v>32</v>
      </c>
      <c r="I13" s="43">
        <f t="shared" ref="I13" si="3">SUM(C13*F13)</f>
        <v>336</v>
      </c>
    </row>
    <row r="14" spans="1:9" ht="18" x14ac:dyDescent="0.35">
      <c r="A14" s="6" t="s">
        <v>64</v>
      </c>
      <c r="B14" s="7">
        <v>114</v>
      </c>
      <c r="C14" s="28">
        <v>114</v>
      </c>
      <c r="D14" s="28">
        <v>1</v>
      </c>
      <c r="E14" s="28" t="s">
        <v>86</v>
      </c>
      <c r="F14" s="29">
        <v>1.3</v>
      </c>
      <c r="G14" s="29">
        <v>148.19999999999999</v>
      </c>
      <c r="H14" s="12">
        <v>32</v>
      </c>
      <c r="I14" s="43">
        <f t="shared" ref="I14" si="4">SUM(C14*F14)</f>
        <v>148.20000000000002</v>
      </c>
    </row>
    <row r="15" spans="1:9" ht="18" x14ac:dyDescent="0.35">
      <c r="A15" s="6" t="s">
        <v>70</v>
      </c>
      <c r="B15" s="7">
        <v>194</v>
      </c>
      <c r="C15" s="28">
        <v>194</v>
      </c>
      <c r="D15" s="28">
        <v>2</v>
      </c>
      <c r="E15" s="28" t="s">
        <v>86</v>
      </c>
      <c r="F15" s="29">
        <v>1.4</v>
      </c>
      <c r="G15" s="29">
        <v>271.60000000000002</v>
      </c>
      <c r="H15" s="12">
        <v>32</v>
      </c>
      <c r="I15" s="43">
        <f t="shared" ref="I15" si="5">SUM(C15*F15)</f>
        <v>271.59999999999997</v>
      </c>
    </row>
    <row r="16" spans="1:9" ht="18" x14ac:dyDescent="0.35">
      <c r="A16" s="6" t="s">
        <v>79</v>
      </c>
      <c r="B16" s="7">
        <v>114</v>
      </c>
      <c r="C16" s="106">
        <v>114</v>
      </c>
      <c r="D16" s="28">
        <v>2</v>
      </c>
      <c r="E16" s="28" t="s">
        <v>86</v>
      </c>
      <c r="F16" s="29">
        <v>1.1499999999999999</v>
      </c>
      <c r="G16" s="107">
        <v>131.1</v>
      </c>
      <c r="H16" s="12">
        <v>32</v>
      </c>
      <c r="I16" s="80">
        <f t="shared" ref="I16" si="6">SUM(C16*F16)</f>
        <v>131.1</v>
      </c>
    </row>
    <row r="17" spans="1:9" s="17" customFormat="1" x14ac:dyDescent="0.3">
      <c r="A17" s="16"/>
      <c r="C17" s="23"/>
      <c r="D17" s="23"/>
      <c r="E17" s="23"/>
      <c r="F17" s="18"/>
      <c r="G17" s="18"/>
      <c r="I17" s="81">
        <f>SUM(I8:I16)</f>
        <v>1845.6</v>
      </c>
    </row>
    <row r="18" spans="1:9" s="17" customFormat="1" x14ac:dyDescent="0.3">
      <c r="A18" s="16"/>
      <c r="B18" s="23"/>
      <c r="C18" s="23"/>
      <c r="D18" s="23"/>
      <c r="E18" s="23"/>
      <c r="F18" s="18"/>
      <c r="G18" s="18"/>
    </row>
    <row r="19" spans="1:9" x14ac:dyDescent="0.3">
      <c r="A19" s="19"/>
    </row>
    <row r="26" spans="1:9" x14ac:dyDescent="0.3">
      <c r="C26" s="4"/>
      <c r="D26" s="4"/>
      <c r="E26" s="4"/>
      <c r="F26" s="4"/>
      <c r="G26" s="4"/>
    </row>
    <row r="27" spans="1:9" x14ac:dyDescent="0.3">
      <c r="A27" s="41"/>
      <c r="C27" s="4"/>
      <c r="D27" s="4"/>
      <c r="E27" s="4"/>
      <c r="F27" s="4"/>
      <c r="G27" s="4"/>
    </row>
    <row r="29" spans="1:9" x14ac:dyDescent="0.3">
      <c r="C29" s="4"/>
      <c r="D29" s="4"/>
      <c r="E29" s="4"/>
      <c r="F29" s="4"/>
      <c r="G29" s="4"/>
    </row>
    <row r="30" spans="1:9" x14ac:dyDescent="0.3">
      <c r="B30" s="22"/>
      <c r="C30" s="4"/>
      <c r="D30" s="4"/>
      <c r="E30" s="4"/>
      <c r="F30" s="4"/>
      <c r="G30" s="4"/>
    </row>
    <row r="31" spans="1:9" x14ac:dyDescent="0.3">
      <c r="B31" s="22"/>
      <c r="C31" s="4"/>
      <c r="D31" s="4"/>
      <c r="E31" s="4"/>
      <c r="F31" s="4"/>
      <c r="G31" s="4"/>
    </row>
    <row r="32" spans="1:9" x14ac:dyDescent="0.3">
      <c r="B32" s="22"/>
      <c r="C32" s="4"/>
      <c r="D32" s="4"/>
      <c r="E32" s="4"/>
      <c r="F32" s="4"/>
      <c r="G32" s="4"/>
    </row>
    <row r="33" spans="2:7" x14ac:dyDescent="0.3">
      <c r="B33" s="42"/>
      <c r="C33" s="4"/>
      <c r="D33" s="4"/>
      <c r="E33" s="4"/>
      <c r="F33" s="4"/>
      <c r="G33" s="4"/>
    </row>
    <row r="34" spans="2:7" x14ac:dyDescent="0.3">
      <c r="C34" s="4"/>
      <c r="D34" s="4"/>
      <c r="E34" s="4"/>
      <c r="F34" s="4"/>
      <c r="G34" s="4"/>
    </row>
  </sheetData>
  <mergeCells count="8">
    <mergeCell ref="H6:H7"/>
    <mergeCell ref="B6:B7"/>
    <mergeCell ref="C5:H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L26" sqref="L26"/>
    </sheetView>
  </sheetViews>
  <sheetFormatPr defaultColWidth="11.5546875" defaultRowHeight="14.4" x14ac:dyDescent="0.3"/>
  <cols>
    <col min="1" max="1" width="31.109375" style="4" customWidth="1"/>
    <col min="2" max="2" width="7" style="4" bestFit="1" customWidth="1"/>
    <col min="3" max="5" width="11.5546875" style="22"/>
    <col min="6" max="7" width="11.5546875" style="21"/>
    <col min="8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</row>
    <row r="5" spans="1:9" x14ac:dyDescent="0.3">
      <c r="B5" s="5"/>
      <c r="C5" s="225" t="s">
        <v>96</v>
      </c>
      <c r="D5" s="225"/>
      <c r="E5" s="225"/>
      <c r="F5" s="225"/>
      <c r="G5" s="225"/>
      <c r="H5" s="225"/>
    </row>
    <row r="6" spans="1:9" ht="15" customHeight="1" x14ac:dyDescent="0.3">
      <c r="A6" s="32"/>
      <c r="B6" s="37"/>
      <c r="C6" s="226" t="s">
        <v>9</v>
      </c>
      <c r="D6" s="227" t="s">
        <v>26</v>
      </c>
      <c r="E6" s="226" t="s">
        <v>10</v>
      </c>
      <c r="F6" s="229" t="s">
        <v>11</v>
      </c>
      <c r="G6" s="229" t="s">
        <v>12</v>
      </c>
      <c r="H6" s="225" t="s">
        <v>101</v>
      </c>
    </row>
    <row r="7" spans="1:9" x14ac:dyDescent="0.3">
      <c r="A7" s="32"/>
      <c r="B7" s="37"/>
      <c r="C7" s="226"/>
      <c r="D7" s="228"/>
      <c r="E7" s="226"/>
      <c r="F7" s="229"/>
      <c r="G7" s="229"/>
      <c r="H7" s="225"/>
    </row>
    <row r="8" spans="1:9" ht="18" x14ac:dyDescent="0.35">
      <c r="A8" s="6" t="s">
        <v>28</v>
      </c>
      <c r="B8" s="7">
        <v>494</v>
      </c>
      <c r="C8" s="26"/>
      <c r="D8" s="26"/>
      <c r="E8" s="26"/>
      <c r="F8" s="27"/>
      <c r="G8" s="27"/>
      <c r="H8" s="13"/>
    </row>
    <row r="9" spans="1:9" ht="18" x14ac:dyDescent="0.35">
      <c r="A9" s="6" t="s">
        <v>29</v>
      </c>
      <c r="B9" s="7">
        <v>38</v>
      </c>
      <c r="C9" s="26"/>
      <c r="D9" s="26"/>
      <c r="E9" s="26"/>
      <c r="F9" s="27"/>
      <c r="G9" s="27"/>
      <c r="H9" s="13"/>
    </row>
    <row r="10" spans="1:9" ht="18" x14ac:dyDescent="0.35">
      <c r="A10" s="6" t="s">
        <v>0</v>
      </c>
      <c r="B10" s="7">
        <v>190</v>
      </c>
      <c r="C10" s="26"/>
      <c r="D10" s="26"/>
      <c r="E10" s="26"/>
      <c r="F10" s="27"/>
      <c r="G10" s="27"/>
      <c r="H10" s="13"/>
      <c r="I10" s="43"/>
    </row>
    <row r="11" spans="1:9" ht="18" x14ac:dyDescent="0.35">
      <c r="A11" s="6" t="s">
        <v>30</v>
      </c>
      <c r="B11" s="7">
        <v>38</v>
      </c>
      <c r="C11" s="26"/>
      <c r="D11" s="26"/>
      <c r="E11" s="26"/>
      <c r="F11" s="27"/>
      <c r="G11" s="27"/>
      <c r="H11" s="13"/>
      <c r="I11" s="43"/>
    </row>
    <row r="12" spans="1:9" ht="18" x14ac:dyDescent="0.35">
      <c r="A12" s="6" t="s">
        <v>31</v>
      </c>
      <c r="B12" s="7">
        <v>100</v>
      </c>
      <c r="C12" s="26"/>
      <c r="D12" s="26"/>
      <c r="E12" s="26"/>
      <c r="F12" s="27"/>
      <c r="G12" s="27"/>
      <c r="H12" s="13"/>
      <c r="I12" s="43"/>
    </row>
    <row r="13" spans="1:9" ht="18" x14ac:dyDescent="0.35">
      <c r="A13" s="6" t="s">
        <v>32</v>
      </c>
      <c r="B13" s="7">
        <v>100</v>
      </c>
      <c r="C13" s="26"/>
      <c r="D13" s="26"/>
      <c r="E13" s="26"/>
      <c r="F13" s="27"/>
      <c r="G13" s="27"/>
      <c r="H13" s="13"/>
      <c r="I13" s="43"/>
    </row>
    <row r="14" spans="1:9" ht="18" x14ac:dyDescent="0.35">
      <c r="A14" s="6" t="s">
        <v>33</v>
      </c>
      <c r="B14" s="7">
        <v>38</v>
      </c>
      <c r="C14" s="26"/>
      <c r="D14" s="26"/>
      <c r="E14" s="26"/>
      <c r="F14" s="27"/>
      <c r="G14" s="27"/>
      <c r="H14" s="13"/>
      <c r="I14" s="43"/>
    </row>
    <row r="15" spans="1:9" ht="18" x14ac:dyDescent="0.35">
      <c r="A15" s="6" t="s">
        <v>34</v>
      </c>
      <c r="B15" s="7">
        <v>38</v>
      </c>
      <c r="C15" s="26"/>
      <c r="D15" s="26"/>
      <c r="E15" s="26"/>
      <c r="F15" s="27"/>
      <c r="G15" s="27"/>
      <c r="H15" s="13"/>
      <c r="I15" s="43"/>
    </row>
    <row r="16" spans="1:9" ht="18" x14ac:dyDescent="0.35">
      <c r="A16" s="6" t="s">
        <v>35</v>
      </c>
      <c r="B16" s="7">
        <v>494</v>
      </c>
      <c r="C16" s="26"/>
      <c r="D16" s="26"/>
      <c r="E16" s="26"/>
      <c r="F16" s="27"/>
      <c r="G16" s="27"/>
      <c r="H16" s="13"/>
      <c r="I16" s="43"/>
    </row>
    <row r="17" spans="1:9" ht="18" x14ac:dyDescent="0.35">
      <c r="A17" s="6" t="s">
        <v>13</v>
      </c>
      <c r="B17" s="7">
        <v>1976</v>
      </c>
      <c r="C17" s="26"/>
      <c r="D17" s="26"/>
      <c r="E17" s="26"/>
      <c r="F17" s="27"/>
      <c r="G17" s="27"/>
      <c r="H17" s="13"/>
      <c r="I17" s="43"/>
    </row>
    <row r="18" spans="1:9" ht="18" x14ac:dyDescent="0.35">
      <c r="A18" s="15" t="s">
        <v>36</v>
      </c>
      <c r="B18" s="7">
        <v>38</v>
      </c>
      <c r="C18" s="26"/>
      <c r="D18" s="26"/>
      <c r="E18" s="26"/>
      <c r="F18" s="27"/>
      <c r="G18" s="27"/>
      <c r="H18" s="13"/>
      <c r="I18" s="43"/>
    </row>
    <row r="19" spans="1:9" ht="18" x14ac:dyDescent="0.35">
      <c r="A19" s="15" t="s">
        <v>37</v>
      </c>
      <c r="B19" s="7">
        <v>38</v>
      </c>
      <c r="C19" s="26"/>
      <c r="D19" s="26"/>
      <c r="E19" s="26"/>
      <c r="F19" s="27"/>
      <c r="G19" s="27"/>
      <c r="H19" s="13"/>
      <c r="I19" s="43"/>
    </row>
    <row r="20" spans="1:9" ht="18" x14ac:dyDescent="0.35">
      <c r="A20" s="6" t="s">
        <v>38</v>
      </c>
      <c r="B20" s="7">
        <v>494</v>
      </c>
      <c r="C20" s="26"/>
      <c r="D20" s="26"/>
      <c r="E20" s="26"/>
      <c r="F20" s="27"/>
      <c r="G20" s="27"/>
      <c r="H20" s="13"/>
      <c r="I20" s="43"/>
    </row>
    <row r="21" spans="1:9" ht="18" x14ac:dyDescent="0.35">
      <c r="A21" s="6" t="s">
        <v>39</v>
      </c>
      <c r="B21" s="7">
        <v>190</v>
      </c>
      <c r="C21" s="26"/>
      <c r="D21" s="26"/>
      <c r="E21" s="26"/>
      <c r="F21" s="27"/>
      <c r="G21" s="27"/>
      <c r="H21" s="13"/>
      <c r="I21" s="43"/>
    </row>
    <row r="22" spans="1:9" ht="18" x14ac:dyDescent="0.35">
      <c r="A22" s="6" t="s">
        <v>40</v>
      </c>
      <c r="B22" s="7">
        <v>190</v>
      </c>
      <c r="C22" s="26"/>
      <c r="D22" s="26"/>
      <c r="E22" s="26"/>
      <c r="F22" s="27"/>
      <c r="G22" s="27"/>
      <c r="H22" s="13"/>
      <c r="I22" s="43"/>
    </row>
    <row r="23" spans="1:9" ht="18" x14ac:dyDescent="0.35">
      <c r="A23" s="6" t="s">
        <v>14</v>
      </c>
      <c r="B23" s="7">
        <v>190</v>
      </c>
      <c r="C23" s="26"/>
      <c r="D23" s="26"/>
      <c r="E23" s="26"/>
      <c r="F23" s="27"/>
      <c r="G23" s="27"/>
      <c r="H23" s="13"/>
      <c r="I23" s="43"/>
    </row>
    <row r="24" spans="1:9" ht="18" x14ac:dyDescent="0.35">
      <c r="A24" s="6" t="s">
        <v>1</v>
      </c>
      <c r="B24" s="7">
        <v>190</v>
      </c>
      <c r="C24" s="26"/>
      <c r="D24" s="26"/>
      <c r="E24" s="26"/>
      <c r="F24" s="27"/>
      <c r="G24" s="27"/>
      <c r="H24" s="13"/>
      <c r="I24" s="43"/>
    </row>
    <row r="25" spans="1:9" ht="18" x14ac:dyDescent="0.35">
      <c r="A25" s="6" t="s">
        <v>41</v>
      </c>
      <c r="B25" s="7">
        <v>190</v>
      </c>
      <c r="C25" s="26"/>
      <c r="D25" s="26"/>
      <c r="E25" s="26"/>
      <c r="F25" s="27"/>
      <c r="G25" s="27"/>
      <c r="H25" s="13"/>
      <c r="I25" s="43"/>
    </row>
    <row r="26" spans="1:9" ht="18" x14ac:dyDescent="0.35">
      <c r="A26" s="6" t="s">
        <v>42</v>
      </c>
      <c r="B26" s="7">
        <v>190</v>
      </c>
      <c r="C26" s="26"/>
      <c r="D26" s="26"/>
      <c r="E26" s="26"/>
      <c r="F26" s="27"/>
      <c r="G26" s="27"/>
      <c r="H26" s="13"/>
      <c r="I26" s="43"/>
    </row>
    <row r="27" spans="1:9" ht="18" x14ac:dyDescent="0.35">
      <c r="A27" s="6" t="s">
        <v>15</v>
      </c>
      <c r="B27" s="7">
        <v>2508</v>
      </c>
      <c r="C27" s="26"/>
      <c r="D27" s="26"/>
      <c r="E27" s="26"/>
      <c r="F27" s="27"/>
      <c r="G27" s="27"/>
      <c r="H27" s="13"/>
      <c r="I27" s="43"/>
    </row>
    <row r="28" spans="1:9" ht="18" x14ac:dyDescent="0.35">
      <c r="A28" s="6" t="s">
        <v>16</v>
      </c>
      <c r="B28" s="7">
        <v>190</v>
      </c>
      <c r="C28" s="26"/>
      <c r="D28" s="26"/>
      <c r="E28" s="26"/>
      <c r="F28" s="27"/>
      <c r="G28" s="27"/>
      <c r="H28" s="13"/>
      <c r="I28" s="43"/>
    </row>
    <row r="29" spans="1:9" ht="18" x14ac:dyDescent="0.35">
      <c r="A29" s="6" t="s">
        <v>17</v>
      </c>
      <c r="B29" s="7">
        <v>494</v>
      </c>
      <c r="C29" s="26"/>
      <c r="D29" s="26"/>
      <c r="E29" s="26"/>
      <c r="F29" s="27"/>
      <c r="G29" s="27"/>
      <c r="H29" s="13"/>
      <c r="I29" s="43"/>
    </row>
    <row r="30" spans="1:9" ht="18" x14ac:dyDescent="0.35">
      <c r="A30" s="6" t="s">
        <v>3</v>
      </c>
      <c r="B30" s="7">
        <v>1976</v>
      </c>
      <c r="C30" s="26"/>
      <c r="D30" s="26"/>
      <c r="E30" s="26"/>
      <c r="F30" s="27"/>
      <c r="G30" s="27"/>
      <c r="H30" s="13"/>
      <c r="I30" s="43"/>
    </row>
    <row r="31" spans="1:9" ht="18" x14ac:dyDescent="0.35">
      <c r="A31" s="15" t="s">
        <v>43</v>
      </c>
      <c r="B31" s="20">
        <v>494</v>
      </c>
      <c r="C31" s="26"/>
      <c r="D31" s="26"/>
      <c r="E31" s="26"/>
      <c r="F31" s="27"/>
      <c r="G31" s="27"/>
      <c r="H31" s="13"/>
      <c r="I31" s="43"/>
    </row>
    <row r="32" spans="1:9" ht="18" x14ac:dyDescent="0.35">
      <c r="A32" s="6" t="s">
        <v>18</v>
      </c>
      <c r="B32" s="7">
        <v>190</v>
      </c>
      <c r="C32" s="26"/>
      <c r="D32" s="26"/>
      <c r="E32" s="26"/>
      <c r="F32" s="27"/>
      <c r="G32" s="27"/>
      <c r="H32" s="13"/>
      <c r="I32" s="43"/>
    </row>
    <row r="33" spans="1:9" ht="18" x14ac:dyDescent="0.35">
      <c r="A33" s="6" t="s">
        <v>44</v>
      </c>
      <c r="B33" s="7">
        <v>190</v>
      </c>
      <c r="C33" s="26"/>
      <c r="D33" s="26"/>
      <c r="E33" s="26"/>
      <c r="F33" s="27"/>
      <c r="G33" s="27"/>
      <c r="H33" s="13"/>
      <c r="I33" s="43"/>
    </row>
    <row r="34" spans="1:9" ht="18" x14ac:dyDescent="0.35">
      <c r="A34" s="6" t="s">
        <v>2</v>
      </c>
      <c r="B34" s="7">
        <v>1976</v>
      </c>
      <c r="C34" s="26"/>
      <c r="D34" s="26"/>
      <c r="E34" s="26"/>
      <c r="F34" s="27"/>
      <c r="G34" s="27"/>
      <c r="H34" s="13"/>
      <c r="I34" s="43"/>
    </row>
    <row r="35" spans="1:9" ht="18" x14ac:dyDescent="0.35">
      <c r="A35" s="6" t="s">
        <v>45</v>
      </c>
      <c r="B35" s="7">
        <v>190</v>
      </c>
      <c r="C35" s="26"/>
      <c r="D35" s="26"/>
      <c r="E35" s="26"/>
      <c r="F35" s="27"/>
      <c r="G35" s="27"/>
      <c r="H35" s="13"/>
      <c r="I35" s="43"/>
    </row>
    <row r="36" spans="1:9" ht="18" x14ac:dyDescent="0.35">
      <c r="A36" s="6" t="s">
        <v>46</v>
      </c>
      <c r="B36" s="7">
        <v>76</v>
      </c>
      <c r="C36" s="26"/>
      <c r="D36" s="26"/>
      <c r="E36" s="26"/>
      <c r="F36" s="27"/>
      <c r="G36" s="27"/>
      <c r="H36" s="13"/>
      <c r="I36" s="43"/>
    </row>
    <row r="37" spans="1:9" ht="18" x14ac:dyDescent="0.35">
      <c r="A37" s="6" t="s">
        <v>47</v>
      </c>
      <c r="B37" s="7">
        <v>190</v>
      </c>
      <c r="C37" s="26"/>
      <c r="D37" s="26"/>
      <c r="E37" s="26"/>
      <c r="F37" s="27"/>
      <c r="G37" s="27"/>
      <c r="H37" s="13"/>
      <c r="I37" s="43"/>
    </row>
    <row r="38" spans="1:9" ht="18" x14ac:dyDescent="0.35">
      <c r="A38" s="6" t="s">
        <v>48</v>
      </c>
      <c r="B38" s="7">
        <v>190</v>
      </c>
      <c r="C38" s="26"/>
      <c r="D38" s="26"/>
      <c r="E38" s="26"/>
      <c r="F38" s="27"/>
      <c r="G38" s="27"/>
      <c r="H38" s="13"/>
      <c r="I38" s="43"/>
    </row>
    <row r="39" spans="1:9" ht="18" x14ac:dyDescent="0.35">
      <c r="A39" s="6" t="s">
        <v>49</v>
      </c>
      <c r="B39" s="7">
        <v>76</v>
      </c>
      <c r="C39" s="26"/>
      <c r="D39" s="26"/>
      <c r="E39" s="26"/>
      <c r="F39" s="27"/>
      <c r="G39" s="27"/>
      <c r="H39" s="13"/>
      <c r="I39" s="43"/>
    </row>
    <row r="40" spans="1:9" ht="18" x14ac:dyDescent="0.35">
      <c r="A40" s="6" t="s">
        <v>50</v>
      </c>
      <c r="B40" s="7">
        <v>190</v>
      </c>
      <c r="C40" s="26"/>
      <c r="D40" s="26"/>
      <c r="E40" s="26"/>
      <c r="F40" s="27"/>
      <c r="G40" s="27"/>
      <c r="H40" s="13"/>
      <c r="I40" s="43"/>
    </row>
    <row r="41" spans="1:9" ht="18" x14ac:dyDescent="0.35">
      <c r="A41" s="6" t="s">
        <v>51</v>
      </c>
      <c r="B41" s="7">
        <v>190</v>
      </c>
      <c r="C41" s="26"/>
      <c r="D41" s="26"/>
      <c r="E41" s="26"/>
      <c r="F41" s="27"/>
      <c r="G41" s="27"/>
      <c r="H41" s="13"/>
      <c r="I41" s="43"/>
    </row>
    <row r="42" spans="1:9" ht="18" x14ac:dyDescent="0.35">
      <c r="A42" s="6" t="s">
        <v>52</v>
      </c>
      <c r="B42" s="7">
        <v>190</v>
      </c>
      <c r="C42" s="26"/>
      <c r="D42" s="26"/>
      <c r="E42" s="26"/>
      <c r="F42" s="27"/>
      <c r="G42" s="27"/>
      <c r="H42" s="13"/>
      <c r="I42" s="43"/>
    </row>
    <row r="43" spans="1:9" ht="18" x14ac:dyDescent="0.35">
      <c r="A43" s="6" t="s">
        <v>19</v>
      </c>
      <c r="B43" s="7">
        <v>190</v>
      </c>
      <c r="C43" s="26"/>
      <c r="D43" s="26"/>
      <c r="E43" s="26"/>
      <c r="F43" s="27"/>
      <c r="G43" s="27"/>
      <c r="H43" s="13"/>
      <c r="I43" s="43"/>
    </row>
    <row r="44" spans="1:9" ht="18" x14ac:dyDescent="0.35">
      <c r="A44" s="6" t="s">
        <v>53</v>
      </c>
      <c r="B44" s="7">
        <v>190</v>
      </c>
      <c r="C44" s="26"/>
      <c r="D44" s="26"/>
      <c r="E44" s="26"/>
      <c r="F44" s="27"/>
      <c r="G44" s="27"/>
      <c r="H44" s="13"/>
      <c r="I44" s="43"/>
    </row>
    <row r="45" spans="1:9" ht="18" x14ac:dyDescent="0.35">
      <c r="A45" s="6" t="s">
        <v>54</v>
      </c>
      <c r="B45" s="7">
        <v>190</v>
      </c>
      <c r="C45" s="26"/>
      <c r="D45" s="26"/>
      <c r="E45" s="26"/>
      <c r="F45" s="27"/>
      <c r="G45" s="27"/>
      <c r="H45" s="13"/>
      <c r="I45" s="43"/>
    </row>
    <row r="46" spans="1:9" ht="18" x14ac:dyDescent="0.35">
      <c r="A46" s="15" t="s">
        <v>55</v>
      </c>
      <c r="B46" s="7">
        <v>76</v>
      </c>
      <c r="C46" s="26"/>
      <c r="D46" s="26"/>
      <c r="E46" s="26"/>
      <c r="F46" s="27"/>
      <c r="G46" s="27"/>
      <c r="H46" s="13"/>
      <c r="I46" s="43"/>
    </row>
    <row r="47" spans="1:9" ht="18" x14ac:dyDescent="0.35">
      <c r="A47" s="6" t="s">
        <v>56</v>
      </c>
      <c r="B47" s="7">
        <v>494</v>
      </c>
      <c r="C47" s="26"/>
      <c r="D47" s="26"/>
      <c r="E47" s="26"/>
      <c r="F47" s="27"/>
      <c r="G47" s="27"/>
      <c r="H47" s="13"/>
      <c r="I47" s="43"/>
    </row>
    <row r="48" spans="1:9" ht="18" x14ac:dyDescent="0.35">
      <c r="A48" s="6" t="s">
        <v>57</v>
      </c>
      <c r="B48" s="7">
        <v>190</v>
      </c>
      <c r="C48" s="26"/>
      <c r="D48" s="26"/>
      <c r="E48" s="26"/>
      <c r="F48" s="27"/>
      <c r="G48" s="27"/>
      <c r="H48" s="13"/>
      <c r="I48" s="43"/>
    </row>
    <row r="49" spans="1:9" ht="18" x14ac:dyDescent="0.35">
      <c r="A49" s="6" t="s">
        <v>58</v>
      </c>
      <c r="B49" s="7">
        <v>190</v>
      </c>
      <c r="C49" s="26"/>
      <c r="D49" s="26"/>
      <c r="E49" s="26"/>
      <c r="F49" s="27"/>
      <c r="G49" s="27"/>
      <c r="H49" s="13"/>
      <c r="I49" s="43"/>
    </row>
    <row r="50" spans="1:9" ht="18" x14ac:dyDescent="0.35">
      <c r="A50" s="6" t="s">
        <v>59</v>
      </c>
      <c r="B50" s="7">
        <v>190</v>
      </c>
      <c r="C50" s="26"/>
      <c r="D50" s="26"/>
      <c r="E50" s="26"/>
      <c r="F50" s="27"/>
      <c r="G50" s="27"/>
      <c r="H50" s="13"/>
      <c r="I50" s="43"/>
    </row>
    <row r="51" spans="1:9" ht="18" x14ac:dyDescent="0.35">
      <c r="A51" s="6" t="s">
        <v>20</v>
      </c>
      <c r="B51" s="7">
        <v>190</v>
      </c>
      <c r="C51" s="47"/>
      <c r="D51" s="26"/>
      <c r="E51" s="26"/>
      <c r="F51" s="27"/>
      <c r="G51" s="45"/>
      <c r="H51" s="13"/>
      <c r="I51" s="44"/>
    </row>
    <row r="52" spans="1:9" ht="18" x14ac:dyDescent="0.35">
      <c r="A52" s="6" t="s">
        <v>60</v>
      </c>
      <c r="B52" s="7">
        <v>190</v>
      </c>
      <c r="C52" s="26"/>
      <c r="D52" s="26"/>
      <c r="E52" s="26"/>
      <c r="F52" s="27"/>
      <c r="G52" s="27"/>
      <c r="H52" s="13"/>
      <c r="I52" s="43"/>
    </row>
    <row r="53" spans="1:9" ht="18" x14ac:dyDescent="0.35">
      <c r="A53" s="6" t="s">
        <v>4</v>
      </c>
      <c r="B53" s="7">
        <v>190</v>
      </c>
      <c r="C53" s="26"/>
      <c r="D53" s="26"/>
      <c r="E53" s="26"/>
      <c r="F53" s="27"/>
      <c r="G53" s="27"/>
      <c r="H53" s="13"/>
      <c r="I53" s="43"/>
    </row>
    <row r="54" spans="1:9" ht="18" x14ac:dyDescent="0.35">
      <c r="A54" s="6" t="s">
        <v>61</v>
      </c>
      <c r="B54" s="7">
        <v>304</v>
      </c>
      <c r="C54" s="26"/>
      <c r="D54" s="26"/>
      <c r="E54" s="26"/>
      <c r="F54" s="27"/>
      <c r="G54" s="45"/>
      <c r="H54" s="13"/>
      <c r="I54" s="44"/>
    </row>
    <row r="55" spans="1:9" ht="18" x14ac:dyDescent="0.35">
      <c r="A55" s="6" t="s">
        <v>62</v>
      </c>
      <c r="B55" s="7">
        <v>2190</v>
      </c>
      <c r="C55" s="26"/>
      <c r="D55" s="26"/>
      <c r="E55" s="26"/>
      <c r="F55" s="27"/>
      <c r="G55" s="27"/>
      <c r="H55" s="13"/>
      <c r="I55" s="43"/>
    </row>
    <row r="56" spans="1:9" ht="18" x14ac:dyDescent="0.35">
      <c r="A56" s="6" t="s">
        <v>63</v>
      </c>
      <c r="B56" s="7">
        <v>38</v>
      </c>
      <c r="C56" s="26"/>
      <c r="D56" s="26"/>
      <c r="E56" s="26"/>
      <c r="F56" s="27"/>
      <c r="G56" s="27"/>
      <c r="H56" s="13"/>
      <c r="I56" s="43"/>
    </row>
    <row r="57" spans="1:9" ht="18" x14ac:dyDescent="0.35">
      <c r="A57" s="6" t="s">
        <v>21</v>
      </c>
      <c r="B57" s="7">
        <v>76</v>
      </c>
      <c r="C57" s="26"/>
      <c r="D57" s="26"/>
      <c r="E57" s="26"/>
      <c r="F57" s="27"/>
      <c r="G57" s="27"/>
      <c r="H57" s="13"/>
      <c r="I57" s="43"/>
    </row>
    <row r="58" spans="1:9" ht="18" x14ac:dyDescent="0.35">
      <c r="A58" s="6" t="s">
        <v>64</v>
      </c>
      <c r="B58" s="7">
        <v>114</v>
      </c>
      <c r="C58" s="26"/>
      <c r="D58" s="26"/>
      <c r="E58" s="26"/>
      <c r="F58" s="27"/>
      <c r="G58" s="27"/>
      <c r="H58" s="13"/>
      <c r="I58" s="43"/>
    </row>
    <row r="59" spans="1:9" ht="18" x14ac:dyDescent="0.35">
      <c r="A59" s="6" t="s">
        <v>5</v>
      </c>
      <c r="B59" s="7">
        <v>304</v>
      </c>
      <c r="C59" s="26"/>
      <c r="D59" s="26"/>
      <c r="E59" s="26"/>
      <c r="F59" s="27"/>
      <c r="G59" s="27"/>
      <c r="H59" s="13"/>
      <c r="I59" s="43"/>
    </row>
    <row r="60" spans="1:9" ht="18" x14ac:dyDescent="0.35">
      <c r="A60" s="6" t="s">
        <v>65</v>
      </c>
      <c r="B60" s="7">
        <v>190</v>
      </c>
      <c r="C60" s="26"/>
      <c r="D60" s="26"/>
      <c r="E60" s="26"/>
      <c r="F60" s="27"/>
      <c r="G60" s="27"/>
      <c r="H60" s="13"/>
      <c r="I60" s="43"/>
    </row>
    <row r="61" spans="1:9" ht="18" x14ac:dyDescent="0.35">
      <c r="A61" s="6" t="s">
        <v>66</v>
      </c>
      <c r="B61" s="7">
        <v>190</v>
      </c>
      <c r="C61" s="26"/>
      <c r="D61" s="26"/>
      <c r="E61" s="26"/>
      <c r="F61" s="27"/>
      <c r="G61" s="27"/>
      <c r="H61" s="13"/>
      <c r="I61" s="43"/>
    </row>
    <row r="62" spans="1:9" ht="18" x14ac:dyDescent="0.35">
      <c r="A62" s="6" t="s">
        <v>67</v>
      </c>
      <c r="B62" s="7">
        <v>114</v>
      </c>
      <c r="C62" s="26"/>
      <c r="D62" s="26"/>
      <c r="E62" s="26"/>
      <c r="F62" s="27"/>
      <c r="G62" s="27"/>
      <c r="H62" s="13"/>
      <c r="I62" s="43"/>
    </row>
    <row r="63" spans="1:9" ht="18" x14ac:dyDescent="0.35">
      <c r="A63" s="15" t="s">
        <v>68</v>
      </c>
      <c r="B63" s="20">
        <v>194</v>
      </c>
      <c r="C63" s="26"/>
      <c r="D63" s="26"/>
      <c r="E63" s="26"/>
      <c r="F63" s="27"/>
      <c r="G63" s="27"/>
      <c r="H63" s="13"/>
      <c r="I63" s="43"/>
    </row>
    <row r="64" spans="1:9" ht="18" x14ac:dyDescent="0.35">
      <c r="A64" s="6" t="s">
        <v>69</v>
      </c>
      <c r="B64" s="7">
        <v>194</v>
      </c>
      <c r="C64" s="26"/>
      <c r="D64" s="26"/>
      <c r="E64" s="26"/>
      <c r="F64" s="27"/>
      <c r="G64" s="27"/>
      <c r="H64" s="13"/>
      <c r="I64" s="43"/>
    </row>
    <row r="65" spans="1:9" ht="18" x14ac:dyDescent="0.35">
      <c r="A65" s="6" t="s">
        <v>70</v>
      </c>
      <c r="B65" s="7">
        <v>194</v>
      </c>
      <c r="C65" s="26"/>
      <c r="D65" s="26"/>
      <c r="E65" s="26"/>
      <c r="F65" s="27"/>
      <c r="G65" s="27"/>
      <c r="H65" s="13"/>
      <c r="I65" s="43"/>
    </row>
    <row r="66" spans="1:9" ht="18" x14ac:dyDescent="0.35">
      <c r="A66" s="6" t="s">
        <v>71</v>
      </c>
      <c r="B66" s="7">
        <v>194</v>
      </c>
      <c r="C66" s="26"/>
      <c r="D66" s="26"/>
      <c r="E66" s="26"/>
      <c r="F66" s="27"/>
      <c r="G66" s="27"/>
      <c r="H66" s="13"/>
      <c r="I66" s="43"/>
    </row>
    <row r="67" spans="1:9" ht="18" x14ac:dyDescent="0.35">
      <c r="A67" s="6" t="s">
        <v>22</v>
      </c>
      <c r="B67" s="7">
        <v>194</v>
      </c>
      <c r="C67" s="26"/>
      <c r="D67" s="26"/>
      <c r="E67" s="26"/>
      <c r="F67" s="27"/>
      <c r="G67" s="27"/>
      <c r="H67" s="13"/>
      <c r="I67" s="43"/>
    </row>
    <row r="68" spans="1:9" ht="18" x14ac:dyDescent="0.35">
      <c r="A68" s="6" t="s">
        <v>72</v>
      </c>
      <c r="B68" s="7">
        <v>304</v>
      </c>
      <c r="C68" s="26"/>
      <c r="D68" s="26"/>
      <c r="E68" s="26"/>
      <c r="F68" s="27"/>
      <c r="G68" s="27"/>
      <c r="H68" s="13"/>
      <c r="I68" s="43"/>
    </row>
    <row r="69" spans="1:9" ht="18" x14ac:dyDescent="0.35">
      <c r="A69" s="6" t="s">
        <v>73</v>
      </c>
      <c r="B69" s="7">
        <v>76</v>
      </c>
      <c r="C69" s="26"/>
      <c r="D69" s="26"/>
      <c r="E69" s="26"/>
      <c r="F69" s="27"/>
      <c r="G69" s="27"/>
      <c r="H69" s="13"/>
      <c r="I69" s="43"/>
    </row>
    <row r="70" spans="1:9" ht="18" x14ac:dyDescent="0.35">
      <c r="A70" s="6" t="s">
        <v>74</v>
      </c>
      <c r="B70" s="7">
        <v>190</v>
      </c>
      <c r="C70" s="26"/>
      <c r="D70" s="26"/>
      <c r="E70" s="26"/>
      <c r="F70" s="27"/>
      <c r="G70" s="27"/>
      <c r="H70" s="13"/>
      <c r="I70" s="43"/>
    </row>
    <row r="71" spans="1:9" ht="18" x14ac:dyDescent="0.35">
      <c r="A71" s="6" t="s">
        <v>75</v>
      </c>
      <c r="B71" s="7">
        <v>190</v>
      </c>
      <c r="C71" s="26"/>
      <c r="D71" s="26"/>
      <c r="E71" s="26"/>
      <c r="F71" s="27"/>
      <c r="G71" s="27"/>
      <c r="H71" s="13"/>
      <c r="I71" s="43"/>
    </row>
    <row r="72" spans="1:9" ht="18" x14ac:dyDescent="0.35">
      <c r="A72" s="6" t="s">
        <v>6</v>
      </c>
      <c r="B72" s="7">
        <v>266</v>
      </c>
      <c r="C72" s="26"/>
      <c r="D72" s="26"/>
      <c r="E72" s="26"/>
      <c r="F72" s="27"/>
      <c r="G72" s="27"/>
      <c r="H72" s="13"/>
      <c r="I72" s="43"/>
    </row>
    <row r="73" spans="1:9" ht="18" x14ac:dyDescent="0.35">
      <c r="A73" s="6" t="s">
        <v>8</v>
      </c>
      <c r="B73" s="7">
        <v>2014</v>
      </c>
      <c r="C73" s="26"/>
      <c r="D73" s="26"/>
      <c r="E73" s="26"/>
      <c r="F73" s="27"/>
      <c r="G73" s="27"/>
      <c r="H73" s="13"/>
      <c r="I73" s="43"/>
    </row>
    <row r="74" spans="1:9" ht="18" x14ac:dyDescent="0.35">
      <c r="A74" s="6" t="s">
        <v>7</v>
      </c>
      <c r="B74" s="7">
        <v>988</v>
      </c>
      <c r="C74" s="26"/>
      <c r="D74" s="26"/>
      <c r="E74" s="26"/>
      <c r="F74" s="27"/>
      <c r="G74" s="27"/>
      <c r="H74" s="13"/>
      <c r="I74" s="43"/>
    </row>
    <row r="75" spans="1:9" ht="18" x14ac:dyDescent="0.35">
      <c r="A75" s="6" t="s">
        <v>76</v>
      </c>
      <c r="B75" s="7">
        <v>76</v>
      </c>
      <c r="C75" s="26"/>
      <c r="D75" s="26"/>
      <c r="E75" s="26"/>
      <c r="F75" s="27"/>
      <c r="G75" s="27"/>
      <c r="H75" s="13"/>
      <c r="I75" s="43"/>
    </row>
    <row r="76" spans="1:9" ht="18" x14ac:dyDescent="0.35">
      <c r="A76" s="6" t="s">
        <v>77</v>
      </c>
      <c r="B76" s="7">
        <v>3024</v>
      </c>
      <c r="C76" s="26"/>
      <c r="D76" s="26"/>
      <c r="E76" s="26"/>
      <c r="F76" s="27"/>
      <c r="G76" s="27"/>
      <c r="H76" s="13"/>
      <c r="I76" s="43"/>
    </row>
    <row r="77" spans="1:9" ht="18" x14ac:dyDescent="0.35">
      <c r="A77" s="6" t="s">
        <v>78</v>
      </c>
      <c r="B77" s="7">
        <v>38</v>
      </c>
      <c r="C77" s="26"/>
      <c r="D77" s="26"/>
      <c r="E77" s="26"/>
      <c r="F77" s="27"/>
      <c r="G77" s="27"/>
      <c r="H77" s="13"/>
      <c r="I77" s="43"/>
    </row>
    <row r="78" spans="1:9" ht="18" x14ac:dyDescent="0.35">
      <c r="A78" s="6" t="s">
        <v>79</v>
      </c>
      <c r="B78" s="7">
        <v>114</v>
      </c>
      <c r="C78" s="26"/>
      <c r="D78" s="26"/>
      <c r="E78" s="26"/>
      <c r="F78" s="27"/>
      <c r="G78" s="27"/>
      <c r="H78" s="13"/>
      <c r="I78" s="43"/>
    </row>
    <row r="79" spans="1:9" ht="18" x14ac:dyDescent="0.35">
      <c r="A79" s="6" t="s">
        <v>23</v>
      </c>
      <c r="B79" s="7">
        <v>190</v>
      </c>
      <c r="C79" s="26"/>
      <c r="D79" s="26"/>
      <c r="E79" s="26"/>
      <c r="F79" s="27"/>
      <c r="G79" s="27"/>
      <c r="H79" s="13"/>
      <c r="I79" s="43"/>
    </row>
    <row r="80" spans="1:9" ht="18" x14ac:dyDescent="0.35">
      <c r="A80" s="6" t="s">
        <v>80</v>
      </c>
      <c r="B80" s="7">
        <v>190</v>
      </c>
      <c r="C80" s="26"/>
      <c r="D80" s="26"/>
      <c r="E80" s="26"/>
      <c r="F80" s="27"/>
      <c r="G80" s="27"/>
      <c r="H80" s="13"/>
      <c r="I80" s="43"/>
    </row>
    <row r="81" spans="1:9" ht="18" x14ac:dyDescent="0.35">
      <c r="A81" s="6" t="s">
        <v>81</v>
      </c>
      <c r="B81" s="7">
        <v>76</v>
      </c>
      <c r="C81" s="26"/>
      <c r="D81" s="26"/>
      <c r="E81" s="26"/>
      <c r="F81" s="27"/>
      <c r="G81" s="27"/>
      <c r="H81" s="13"/>
      <c r="I81" s="43"/>
    </row>
    <row r="82" spans="1:9" ht="18" x14ac:dyDescent="0.35">
      <c r="A82" s="6" t="s">
        <v>82</v>
      </c>
      <c r="B82" s="7">
        <v>494</v>
      </c>
      <c r="C82" s="26"/>
      <c r="D82" s="26"/>
      <c r="E82" s="26"/>
      <c r="F82" s="27"/>
      <c r="G82" s="27"/>
      <c r="H82" s="13"/>
      <c r="I82" s="43"/>
    </row>
    <row r="83" spans="1:9" ht="18" x14ac:dyDescent="0.35">
      <c r="A83" s="6"/>
      <c r="B83" s="7"/>
      <c r="C83" s="26"/>
      <c r="D83" s="26"/>
      <c r="E83" s="26"/>
      <c r="F83" s="27"/>
      <c r="G83" s="27"/>
      <c r="H83" s="13"/>
    </row>
    <row r="84" spans="1:9" ht="18" x14ac:dyDescent="0.35">
      <c r="A84" s="6"/>
      <c r="B84" s="7"/>
      <c r="C84" s="26"/>
      <c r="D84" s="26"/>
      <c r="E84" s="26"/>
      <c r="F84" s="27"/>
      <c r="G84" s="27"/>
      <c r="H84" s="13"/>
    </row>
    <row r="85" spans="1:9" ht="18" x14ac:dyDescent="0.35">
      <c r="A85" s="6"/>
      <c r="B85" s="7"/>
      <c r="C85" s="26"/>
      <c r="D85" s="26"/>
      <c r="E85" s="26"/>
      <c r="F85" s="27"/>
      <c r="G85" s="27"/>
      <c r="H85" s="13"/>
    </row>
    <row r="86" spans="1:9" ht="18" x14ac:dyDescent="0.35">
      <c r="A86" s="6"/>
      <c r="B86" s="7"/>
      <c r="C86" s="26"/>
      <c r="D86" s="26"/>
      <c r="E86" s="26"/>
      <c r="F86" s="27"/>
      <c r="G86" s="27"/>
      <c r="H86" s="13"/>
    </row>
    <row r="87" spans="1:9" ht="18" x14ac:dyDescent="0.35">
      <c r="A87" s="6"/>
      <c r="B87" s="7"/>
      <c r="C87" s="26"/>
      <c r="D87" s="26"/>
      <c r="E87" s="26"/>
      <c r="F87" s="27"/>
      <c r="G87" s="27"/>
      <c r="H87" s="13"/>
    </row>
    <row r="88" spans="1:9" s="17" customFormat="1" x14ac:dyDescent="0.3">
      <c r="A88" s="49"/>
      <c r="B88" s="50"/>
      <c r="C88" s="23"/>
      <c r="D88" s="23"/>
      <c r="E88" s="23"/>
      <c r="F88" s="18"/>
      <c r="G88" s="18"/>
    </row>
    <row r="89" spans="1:9" s="17" customFormat="1" x14ac:dyDescent="0.3">
      <c r="A89" s="49"/>
      <c r="B89" s="51"/>
      <c r="C89" s="23"/>
      <c r="D89" s="23"/>
      <c r="E89" s="23"/>
      <c r="F89" s="18"/>
      <c r="G89" s="18"/>
    </row>
    <row r="90" spans="1:9" x14ac:dyDescent="0.3">
      <c r="A90" s="19"/>
    </row>
    <row r="97" spans="1:7" x14ac:dyDescent="0.3">
      <c r="C97" s="4"/>
      <c r="D97" s="4"/>
      <c r="E97" s="4"/>
      <c r="F97" s="4"/>
      <c r="G97" s="4"/>
    </row>
    <row r="98" spans="1:7" x14ac:dyDescent="0.3">
      <c r="A98" s="41"/>
      <c r="C98" s="4"/>
      <c r="D98" s="4"/>
      <c r="E98" s="4"/>
      <c r="F98" s="4"/>
      <c r="G98" s="4"/>
    </row>
    <row r="100" spans="1:7" x14ac:dyDescent="0.3">
      <c r="C100" s="4"/>
      <c r="D100" s="4"/>
      <c r="E100" s="4"/>
      <c r="F100" s="4"/>
      <c r="G100" s="4"/>
    </row>
    <row r="101" spans="1:7" x14ac:dyDescent="0.3">
      <c r="B101" s="22"/>
      <c r="C101" s="4"/>
      <c r="D101" s="4"/>
      <c r="E101" s="4"/>
      <c r="F101" s="4"/>
      <c r="G101" s="4"/>
    </row>
    <row r="102" spans="1:7" x14ac:dyDescent="0.3">
      <c r="B102" s="22"/>
      <c r="C102" s="4"/>
      <c r="D102" s="4"/>
      <c r="E102" s="4"/>
      <c r="F102" s="4"/>
      <c r="G102" s="4"/>
    </row>
    <row r="103" spans="1:7" x14ac:dyDescent="0.3">
      <c r="B103" s="22"/>
      <c r="C103" s="4"/>
      <c r="D103" s="4"/>
      <c r="E103" s="4"/>
      <c r="F103" s="4"/>
      <c r="G103" s="4"/>
    </row>
    <row r="104" spans="1:7" x14ac:dyDescent="0.3">
      <c r="B104" s="48"/>
      <c r="C104" s="4"/>
      <c r="D104" s="4"/>
      <c r="E104" s="4"/>
      <c r="F104" s="4"/>
      <c r="G104" s="4"/>
    </row>
    <row r="105" spans="1:7" x14ac:dyDescent="0.3">
      <c r="C105" s="4"/>
      <c r="D105" s="4"/>
      <c r="E105" s="4"/>
      <c r="F105" s="4"/>
      <c r="G105" s="4"/>
    </row>
  </sheetData>
  <mergeCells count="7">
    <mergeCell ref="H6:H7"/>
    <mergeCell ref="C5:H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M28" sqref="M28"/>
    </sheetView>
  </sheetViews>
  <sheetFormatPr defaultColWidth="11.5546875" defaultRowHeight="14.4" x14ac:dyDescent="0.3"/>
  <cols>
    <col min="1" max="1" width="36.44140625" style="4" customWidth="1"/>
    <col min="2" max="2" width="11.5546875" style="4"/>
    <col min="3" max="5" width="11.5546875" style="22"/>
    <col min="6" max="7" width="11.5546875" style="21"/>
    <col min="8" max="16384" width="11.5546875" style="4"/>
  </cols>
  <sheetData>
    <row r="1" spans="1:9" s="1" customFormat="1" ht="23.4" x14ac:dyDescent="0.45">
      <c r="A1" s="39" t="s">
        <v>99</v>
      </c>
      <c r="B1" s="39"/>
      <c r="C1" s="2"/>
      <c r="D1" s="2"/>
      <c r="E1" s="2"/>
      <c r="F1" s="3"/>
      <c r="G1" s="3"/>
    </row>
    <row r="2" spans="1:9" s="1" customFormat="1" ht="23.4" x14ac:dyDescent="0.45">
      <c r="A2" s="39" t="s">
        <v>100</v>
      </c>
      <c r="B2" s="39"/>
      <c r="C2" s="2"/>
      <c r="D2" s="2"/>
      <c r="E2" s="2"/>
      <c r="F2" s="3"/>
      <c r="G2" s="3"/>
    </row>
    <row r="3" spans="1:9" s="1" customFormat="1" ht="23.4" x14ac:dyDescent="0.45">
      <c r="A3" s="39" t="s">
        <v>102</v>
      </c>
      <c r="B3" s="39"/>
      <c r="C3" s="2"/>
      <c r="D3" s="2"/>
      <c r="E3" s="2"/>
      <c r="F3" s="3"/>
      <c r="G3" s="3"/>
    </row>
    <row r="5" spans="1:9" x14ac:dyDescent="0.3">
      <c r="B5" s="5"/>
      <c r="C5" s="230" t="s">
        <v>97</v>
      </c>
      <c r="D5" s="230"/>
      <c r="E5" s="230"/>
      <c r="F5" s="230"/>
      <c r="G5" s="230"/>
      <c r="H5" s="230"/>
      <c r="I5" s="46" t="s">
        <v>103</v>
      </c>
    </row>
    <row r="6" spans="1:9" ht="15" customHeight="1" x14ac:dyDescent="0.3">
      <c r="A6" s="32"/>
      <c r="B6" s="201"/>
      <c r="C6" s="231" t="s">
        <v>9</v>
      </c>
      <c r="D6" s="232" t="s">
        <v>26</v>
      </c>
      <c r="E6" s="231" t="s">
        <v>10</v>
      </c>
      <c r="F6" s="234" t="s">
        <v>11</v>
      </c>
      <c r="G6" s="234" t="s">
        <v>12</v>
      </c>
      <c r="H6" s="230" t="s">
        <v>101</v>
      </c>
    </row>
    <row r="7" spans="1:9" x14ac:dyDescent="0.3">
      <c r="A7" s="32"/>
      <c r="B7" s="201"/>
      <c r="C7" s="231"/>
      <c r="D7" s="233"/>
      <c r="E7" s="231"/>
      <c r="F7" s="234"/>
      <c r="G7" s="234"/>
      <c r="H7" s="230"/>
    </row>
    <row r="8" spans="1:9" ht="18" x14ac:dyDescent="0.35">
      <c r="A8" s="6" t="s">
        <v>28</v>
      </c>
      <c r="B8" s="7">
        <v>494</v>
      </c>
      <c r="C8" s="24"/>
      <c r="D8" s="24"/>
      <c r="E8" s="24"/>
      <c r="F8" s="25"/>
      <c r="G8" s="45"/>
      <c r="H8" s="14"/>
      <c r="I8" s="44"/>
    </row>
    <row r="9" spans="1:9" ht="18" x14ac:dyDescent="0.35">
      <c r="A9" s="6" t="s">
        <v>29</v>
      </c>
      <c r="B9" s="7">
        <v>38</v>
      </c>
      <c r="C9" s="24"/>
      <c r="D9" s="24"/>
      <c r="E9" s="24"/>
      <c r="F9" s="25"/>
      <c r="G9" s="25"/>
      <c r="H9" s="14"/>
      <c r="I9" s="43"/>
    </row>
    <row r="10" spans="1:9" ht="18" x14ac:dyDescent="0.35">
      <c r="A10" s="6" t="s">
        <v>0</v>
      </c>
      <c r="B10" s="7">
        <v>190</v>
      </c>
      <c r="C10" s="24"/>
      <c r="D10" s="24"/>
      <c r="E10" s="24"/>
      <c r="F10" s="25"/>
      <c r="G10" s="25"/>
      <c r="H10" s="14"/>
      <c r="I10" s="43"/>
    </row>
    <row r="11" spans="1:9" ht="18" x14ac:dyDescent="0.35">
      <c r="A11" s="6" t="s">
        <v>30</v>
      </c>
      <c r="B11" s="7">
        <v>38</v>
      </c>
      <c r="C11" s="24"/>
      <c r="D11" s="24"/>
      <c r="E11" s="24"/>
      <c r="F11" s="25"/>
      <c r="G11" s="25"/>
      <c r="H11" s="14"/>
      <c r="I11" s="43"/>
    </row>
    <row r="12" spans="1:9" ht="18" x14ac:dyDescent="0.35">
      <c r="A12" s="6" t="s">
        <v>31</v>
      </c>
      <c r="B12" s="7">
        <v>100</v>
      </c>
      <c r="C12" s="24"/>
      <c r="D12" s="24"/>
      <c r="E12" s="24"/>
      <c r="F12" s="25"/>
      <c r="G12" s="45"/>
      <c r="H12" s="14"/>
      <c r="I12" s="44"/>
    </row>
    <row r="13" spans="1:9" ht="18" x14ac:dyDescent="0.35">
      <c r="A13" s="6" t="s">
        <v>32</v>
      </c>
      <c r="B13" s="7">
        <v>100</v>
      </c>
      <c r="C13" s="24"/>
      <c r="D13" s="24"/>
      <c r="E13" s="24"/>
      <c r="F13" s="25"/>
      <c r="G13" s="25"/>
      <c r="H13" s="14"/>
      <c r="I13" s="43"/>
    </row>
    <row r="14" spans="1:9" ht="18" x14ac:dyDescent="0.35">
      <c r="A14" s="6" t="s">
        <v>33</v>
      </c>
      <c r="B14" s="7">
        <v>38</v>
      </c>
      <c r="C14" s="24"/>
      <c r="D14" s="24"/>
      <c r="E14" s="24"/>
      <c r="F14" s="25"/>
      <c r="G14" s="45"/>
      <c r="H14" s="14"/>
      <c r="I14" s="44"/>
    </row>
    <row r="15" spans="1:9" ht="18" x14ac:dyDescent="0.35">
      <c r="A15" s="6" t="s">
        <v>34</v>
      </c>
      <c r="B15" s="7">
        <v>38</v>
      </c>
      <c r="C15" s="24"/>
      <c r="D15" s="24"/>
      <c r="E15" s="24"/>
      <c r="F15" s="25"/>
      <c r="G15" s="25"/>
      <c r="H15" s="14"/>
      <c r="I15" s="43"/>
    </row>
    <row r="16" spans="1:9" ht="18" x14ac:dyDescent="0.35">
      <c r="A16" s="6" t="s">
        <v>35</v>
      </c>
      <c r="B16" s="7">
        <v>494</v>
      </c>
      <c r="C16" s="24"/>
      <c r="D16" s="24"/>
      <c r="E16" s="24"/>
      <c r="F16" s="25"/>
      <c r="G16" s="25"/>
      <c r="H16" s="14"/>
      <c r="I16" s="43"/>
    </row>
    <row r="17" spans="1:9" ht="18" x14ac:dyDescent="0.35">
      <c r="A17" s="6" t="s">
        <v>13</v>
      </c>
      <c r="B17" s="7">
        <v>1976</v>
      </c>
      <c r="C17" s="24"/>
      <c r="D17" s="24"/>
      <c r="E17" s="24"/>
      <c r="F17" s="25"/>
      <c r="G17" s="25"/>
      <c r="H17" s="14"/>
      <c r="I17" s="43"/>
    </row>
    <row r="18" spans="1:9" ht="18" x14ac:dyDescent="0.35">
      <c r="A18" s="15" t="s">
        <v>36</v>
      </c>
      <c r="B18" s="7">
        <v>38</v>
      </c>
      <c r="C18" s="24"/>
      <c r="D18" s="24"/>
      <c r="E18" s="24"/>
      <c r="F18" s="25"/>
      <c r="G18" s="25"/>
      <c r="H18" s="14"/>
      <c r="I18" s="43"/>
    </row>
    <row r="19" spans="1:9" ht="18" x14ac:dyDescent="0.35">
      <c r="A19" s="15" t="s">
        <v>37</v>
      </c>
      <c r="B19" s="7">
        <v>38</v>
      </c>
      <c r="C19" s="24"/>
      <c r="D19" s="24"/>
      <c r="E19" s="24"/>
      <c r="F19" s="25"/>
      <c r="G19" s="25"/>
      <c r="H19" s="14"/>
      <c r="I19" s="43"/>
    </row>
    <row r="20" spans="1:9" ht="18" x14ac:dyDescent="0.35">
      <c r="A20" s="6" t="s">
        <v>38</v>
      </c>
      <c r="B20" s="7">
        <v>494</v>
      </c>
      <c r="C20" s="24"/>
      <c r="D20" s="24"/>
      <c r="E20" s="24"/>
      <c r="F20" s="25"/>
      <c r="G20" s="25"/>
      <c r="H20" s="14"/>
      <c r="I20" s="43"/>
    </row>
    <row r="21" spans="1:9" ht="18" x14ac:dyDescent="0.35">
      <c r="A21" s="6" t="s">
        <v>39</v>
      </c>
      <c r="B21" s="7">
        <v>190</v>
      </c>
      <c r="C21" s="24"/>
      <c r="D21" s="24"/>
      <c r="E21" s="24"/>
      <c r="F21" s="25"/>
      <c r="G21" s="25"/>
      <c r="H21" s="14"/>
      <c r="I21" s="43"/>
    </row>
    <row r="22" spans="1:9" ht="18" x14ac:dyDescent="0.35">
      <c r="A22" s="6" t="s">
        <v>40</v>
      </c>
      <c r="B22" s="7">
        <v>190</v>
      </c>
      <c r="C22" s="24"/>
      <c r="D22" s="24"/>
      <c r="E22" s="24"/>
      <c r="F22" s="25"/>
      <c r="G22" s="25"/>
      <c r="H22" s="14"/>
      <c r="I22" s="43"/>
    </row>
    <row r="23" spans="1:9" ht="18" x14ac:dyDescent="0.35">
      <c r="A23" s="6" t="s">
        <v>14</v>
      </c>
      <c r="B23" s="7">
        <v>190</v>
      </c>
      <c r="C23" s="24"/>
      <c r="D23" s="24"/>
      <c r="E23" s="24"/>
      <c r="F23" s="25"/>
      <c r="G23" s="25"/>
      <c r="H23" s="14"/>
      <c r="I23" s="43"/>
    </row>
    <row r="24" spans="1:9" ht="18" x14ac:dyDescent="0.35">
      <c r="A24" s="6" t="s">
        <v>1</v>
      </c>
      <c r="B24" s="7">
        <v>190</v>
      </c>
      <c r="C24" s="24"/>
      <c r="D24" s="24"/>
      <c r="E24" s="24"/>
      <c r="F24" s="25"/>
      <c r="G24" s="25"/>
      <c r="H24" s="14"/>
      <c r="I24" s="43"/>
    </row>
    <row r="25" spans="1:9" ht="18" x14ac:dyDescent="0.35">
      <c r="A25" s="6" t="s">
        <v>41</v>
      </c>
      <c r="B25" s="7">
        <v>190</v>
      </c>
      <c r="C25" s="24"/>
      <c r="D25" s="24"/>
      <c r="E25" s="24"/>
      <c r="F25" s="25"/>
      <c r="G25" s="25"/>
      <c r="H25" s="14"/>
      <c r="I25" s="43"/>
    </row>
    <row r="26" spans="1:9" ht="18" x14ac:dyDescent="0.35">
      <c r="A26" s="6" t="s">
        <v>42</v>
      </c>
      <c r="B26" s="7">
        <v>190</v>
      </c>
      <c r="C26" s="24"/>
      <c r="D26" s="24"/>
      <c r="E26" s="24"/>
      <c r="F26" s="25"/>
      <c r="G26" s="25"/>
      <c r="H26" s="14"/>
      <c r="I26" s="43"/>
    </row>
    <row r="27" spans="1:9" ht="18" x14ac:dyDescent="0.35">
      <c r="A27" s="6" t="s">
        <v>15</v>
      </c>
      <c r="B27" s="7">
        <v>2508</v>
      </c>
      <c r="C27" s="24"/>
      <c r="D27" s="24"/>
      <c r="E27" s="24"/>
      <c r="F27" s="24"/>
      <c r="G27" s="25"/>
      <c r="H27" s="14"/>
      <c r="I27" s="43"/>
    </row>
    <row r="28" spans="1:9" ht="18" x14ac:dyDescent="0.35">
      <c r="A28" s="6" t="s">
        <v>16</v>
      </c>
      <c r="B28" s="7">
        <v>190</v>
      </c>
      <c r="C28" s="24"/>
      <c r="D28" s="24"/>
      <c r="E28" s="24"/>
      <c r="F28" s="24"/>
      <c r="G28" s="25"/>
      <c r="H28" s="14"/>
      <c r="I28" s="43"/>
    </row>
    <row r="29" spans="1:9" ht="18" x14ac:dyDescent="0.35">
      <c r="A29" s="6" t="s">
        <v>17</v>
      </c>
      <c r="B29" s="7">
        <v>494</v>
      </c>
      <c r="C29" s="24"/>
      <c r="D29" s="24"/>
      <c r="E29" s="24"/>
      <c r="F29" s="24"/>
      <c r="G29" s="25"/>
      <c r="H29" s="14"/>
      <c r="I29" s="43"/>
    </row>
    <row r="30" spans="1:9" ht="18" x14ac:dyDescent="0.35">
      <c r="A30" s="6" t="s">
        <v>3</v>
      </c>
      <c r="B30" s="7">
        <v>1976</v>
      </c>
      <c r="C30" s="24"/>
      <c r="D30" s="24"/>
      <c r="E30" s="24"/>
      <c r="F30" s="24"/>
      <c r="G30" s="25"/>
      <c r="H30" s="14"/>
      <c r="I30" s="43"/>
    </row>
    <row r="31" spans="1:9" ht="18" x14ac:dyDescent="0.35">
      <c r="A31" s="15" t="s">
        <v>43</v>
      </c>
      <c r="B31" s="20">
        <v>494</v>
      </c>
      <c r="C31" s="24"/>
      <c r="D31" s="24"/>
      <c r="E31" s="24"/>
      <c r="F31" s="24"/>
      <c r="G31" s="25"/>
      <c r="H31" s="14"/>
      <c r="I31" s="43"/>
    </row>
    <row r="32" spans="1:9" ht="18" x14ac:dyDescent="0.35">
      <c r="A32" s="6" t="s">
        <v>18</v>
      </c>
      <c r="B32" s="7">
        <v>190</v>
      </c>
      <c r="C32" s="24"/>
      <c r="D32" s="24"/>
      <c r="E32" s="24"/>
      <c r="F32" s="24"/>
      <c r="G32" s="25"/>
      <c r="H32" s="14"/>
      <c r="I32" s="43"/>
    </row>
    <row r="33" spans="1:9" ht="18" x14ac:dyDescent="0.35">
      <c r="A33" s="6" t="s">
        <v>44</v>
      </c>
      <c r="B33" s="7">
        <v>190</v>
      </c>
      <c r="C33" s="24"/>
      <c r="D33" s="24"/>
      <c r="E33" s="24"/>
      <c r="F33" s="24"/>
      <c r="G33" s="25"/>
      <c r="H33" s="14"/>
      <c r="I33" s="43"/>
    </row>
    <row r="34" spans="1:9" ht="18" x14ac:dyDescent="0.35">
      <c r="A34" s="6" t="s">
        <v>2</v>
      </c>
      <c r="B34" s="7">
        <v>1976</v>
      </c>
      <c r="C34" s="24"/>
      <c r="D34" s="24"/>
      <c r="E34" s="24"/>
      <c r="F34" s="24"/>
      <c r="G34" s="25"/>
      <c r="H34" s="14"/>
      <c r="I34" s="43"/>
    </row>
    <row r="35" spans="1:9" ht="18" x14ac:dyDescent="0.35">
      <c r="A35" s="6" t="s">
        <v>45</v>
      </c>
      <c r="B35" s="7">
        <v>190</v>
      </c>
      <c r="C35" s="24"/>
      <c r="D35" s="24"/>
      <c r="E35" s="24"/>
      <c r="F35" s="24"/>
      <c r="G35" s="25"/>
      <c r="H35" s="14"/>
      <c r="I35" s="43"/>
    </row>
    <row r="36" spans="1:9" ht="18" x14ac:dyDescent="0.35">
      <c r="A36" s="6" t="s">
        <v>46</v>
      </c>
      <c r="B36" s="7">
        <v>76</v>
      </c>
      <c r="C36" s="24"/>
      <c r="D36" s="24"/>
      <c r="E36" s="24"/>
      <c r="F36" s="24"/>
      <c r="G36" s="25"/>
      <c r="H36" s="14"/>
      <c r="I36" s="43"/>
    </row>
    <row r="37" spans="1:9" ht="18" x14ac:dyDescent="0.35">
      <c r="A37" s="6" t="s">
        <v>47</v>
      </c>
      <c r="B37" s="7">
        <v>190</v>
      </c>
      <c r="C37" s="24"/>
      <c r="D37" s="24"/>
      <c r="E37" s="24"/>
      <c r="F37" s="24"/>
      <c r="G37" s="25"/>
      <c r="H37" s="14"/>
      <c r="I37" s="43"/>
    </row>
    <row r="38" spans="1:9" ht="18" x14ac:dyDescent="0.35">
      <c r="A38" s="6" t="s">
        <v>48</v>
      </c>
      <c r="B38" s="7">
        <v>190</v>
      </c>
      <c r="C38" s="24"/>
      <c r="D38" s="24"/>
      <c r="E38" s="24"/>
      <c r="F38" s="24"/>
      <c r="G38" s="25"/>
      <c r="H38" s="14"/>
      <c r="I38" s="43"/>
    </row>
    <row r="39" spans="1:9" ht="18" x14ac:dyDescent="0.35">
      <c r="A39" s="6" t="s">
        <v>49</v>
      </c>
      <c r="B39" s="7">
        <v>76</v>
      </c>
      <c r="C39" s="24"/>
      <c r="D39" s="24"/>
      <c r="E39" s="24"/>
      <c r="F39" s="24"/>
      <c r="G39" s="25"/>
      <c r="H39" s="14"/>
      <c r="I39" s="43"/>
    </row>
    <row r="40" spans="1:9" ht="18" x14ac:dyDescent="0.35">
      <c r="A40" s="6" t="s">
        <v>50</v>
      </c>
      <c r="B40" s="7">
        <v>190</v>
      </c>
      <c r="C40" s="24"/>
      <c r="D40" s="24"/>
      <c r="E40" s="24"/>
      <c r="F40" s="24"/>
      <c r="G40" s="25"/>
      <c r="H40" s="14"/>
      <c r="I40" s="43"/>
    </row>
    <row r="41" spans="1:9" ht="18" x14ac:dyDescent="0.35">
      <c r="A41" s="6" t="s">
        <v>51</v>
      </c>
      <c r="B41" s="7">
        <v>190</v>
      </c>
      <c r="C41" s="24"/>
      <c r="D41" s="24"/>
      <c r="E41" s="24"/>
      <c r="F41" s="24"/>
      <c r="G41" s="25"/>
      <c r="H41" s="14"/>
      <c r="I41" s="43"/>
    </row>
    <row r="42" spans="1:9" ht="18" x14ac:dyDescent="0.35">
      <c r="A42" s="6" t="s">
        <v>52</v>
      </c>
      <c r="B42" s="7">
        <v>190</v>
      </c>
      <c r="C42" s="24"/>
      <c r="D42" s="24"/>
      <c r="E42" s="24"/>
      <c r="F42" s="24"/>
      <c r="G42" s="25"/>
      <c r="H42" s="14"/>
      <c r="I42" s="43"/>
    </row>
    <row r="43" spans="1:9" ht="18" x14ac:dyDescent="0.35">
      <c r="A43" s="6" t="s">
        <v>19</v>
      </c>
      <c r="B43" s="7">
        <v>190</v>
      </c>
      <c r="C43" s="24"/>
      <c r="D43" s="24"/>
      <c r="E43" s="24"/>
      <c r="F43" s="24"/>
      <c r="G43" s="25"/>
      <c r="H43" s="14"/>
      <c r="I43" s="43"/>
    </row>
    <row r="44" spans="1:9" ht="18" x14ac:dyDescent="0.35">
      <c r="A44" s="6" t="s">
        <v>53</v>
      </c>
      <c r="B44" s="7">
        <v>190</v>
      </c>
      <c r="C44" s="24"/>
      <c r="D44" s="24"/>
      <c r="E44" s="24"/>
      <c r="F44" s="24"/>
      <c r="G44" s="25"/>
      <c r="H44" s="14"/>
      <c r="I44" s="43"/>
    </row>
    <row r="45" spans="1:9" ht="18" x14ac:dyDescent="0.35">
      <c r="A45" s="6" t="s">
        <v>54</v>
      </c>
      <c r="B45" s="7">
        <v>190</v>
      </c>
      <c r="C45" s="24"/>
      <c r="D45" s="24"/>
      <c r="E45" s="24"/>
      <c r="F45" s="24"/>
      <c r="G45" s="25"/>
      <c r="H45" s="14"/>
      <c r="I45" s="43"/>
    </row>
    <row r="46" spans="1:9" ht="18" x14ac:dyDescent="0.35">
      <c r="A46" s="15" t="s">
        <v>55</v>
      </c>
      <c r="B46" s="7">
        <v>76</v>
      </c>
      <c r="C46" s="24"/>
      <c r="D46" s="24"/>
      <c r="E46" s="24"/>
      <c r="F46" s="24"/>
      <c r="G46" s="25"/>
      <c r="H46" s="14"/>
      <c r="I46" s="43"/>
    </row>
    <row r="47" spans="1:9" ht="18" x14ac:dyDescent="0.35">
      <c r="A47" s="6" t="s">
        <v>56</v>
      </c>
      <c r="B47" s="7">
        <v>494</v>
      </c>
      <c r="C47" s="24"/>
      <c r="D47" s="24"/>
      <c r="E47" s="24"/>
      <c r="F47" s="24"/>
      <c r="G47" s="25"/>
      <c r="H47" s="14"/>
      <c r="I47" s="43"/>
    </row>
    <row r="48" spans="1:9" ht="18" x14ac:dyDescent="0.35">
      <c r="A48" s="6" t="s">
        <v>57</v>
      </c>
      <c r="B48" s="7">
        <v>190</v>
      </c>
      <c r="C48" s="24"/>
      <c r="D48" s="24"/>
      <c r="E48" s="24"/>
      <c r="F48" s="24"/>
      <c r="G48" s="25"/>
      <c r="H48" s="14"/>
      <c r="I48" s="43"/>
    </row>
    <row r="49" spans="1:9" ht="18" x14ac:dyDescent="0.35">
      <c r="A49" s="6" t="s">
        <v>58</v>
      </c>
      <c r="B49" s="7">
        <v>190</v>
      </c>
      <c r="C49" s="24"/>
      <c r="D49" s="24"/>
      <c r="E49" s="24"/>
      <c r="F49" s="24"/>
      <c r="G49" s="25"/>
      <c r="H49" s="14"/>
      <c r="I49" s="43"/>
    </row>
    <row r="50" spans="1:9" ht="18" x14ac:dyDescent="0.35">
      <c r="A50" s="6" t="s">
        <v>59</v>
      </c>
      <c r="B50" s="7">
        <v>190</v>
      </c>
      <c r="C50" s="24"/>
      <c r="D50" s="24"/>
      <c r="E50" s="24"/>
      <c r="F50" s="24"/>
      <c r="G50" s="25"/>
      <c r="H50" s="14"/>
      <c r="I50" s="43"/>
    </row>
    <row r="51" spans="1:9" ht="18" x14ac:dyDescent="0.35">
      <c r="A51" s="6" t="s">
        <v>20</v>
      </c>
      <c r="B51" s="7">
        <v>190</v>
      </c>
      <c r="C51" s="24"/>
      <c r="D51" s="24"/>
      <c r="E51" s="24"/>
      <c r="F51" s="24"/>
      <c r="G51" s="25"/>
      <c r="H51" s="14"/>
      <c r="I51" s="43"/>
    </row>
    <row r="52" spans="1:9" ht="18" x14ac:dyDescent="0.35">
      <c r="A52" s="6" t="s">
        <v>60</v>
      </c>
      <c r="B52" s="7">
        <v>190</v>
      </c>
      <c r="C52" s="24"/>
      <c r="D52" s="24"/>
      <c r="E52" s="24"/>
      <c r="F52" s="24"/>
      <c r="G52" s="25"/>
      <c r="H52" s="14"/>
      <c r="I52" s="43"/>
    </row>
    <row r="53" spans="1:9" ht="18" x14ac:dyDescent="0.35">
      <c r="A53" s="6" t="s">
        <v>4</v>
      </c>
      <c r="B53" s="7">
        <v>190</v>
      </c>
      <c r="C53" s="24"/>
      <c r="D53" s="24"/>
      <c r="E53" s="24"/>
      <c r="F53" s="24"/>
      <c r="G53" s="25"/>
      <c r="H53" s="14"/>
      <c r="I53" s="43"/>
    </row>
    <row r="54" spans="1:9" ht="18" x14ac:dyDescent="0.35">
      <c r="A54" s="6" t="s">
        <v>61</v>
      </c>
      <c r="B54" s="7">
        <v>304</v>
      </c>
      <c r="C54" s="24"/>
      <c r="D54" s="24"/>
      <c r="E54" s="24"/>
      <c r="F54" s="24"/>
      <c r="G54" s="25"/>
      <c r="H54" s="14"/>
      <c r="I54" s="43"/>
    </row>
    <row r="55" spans="1:9" ht="18" x14ac:dyDescent="0.35">
      <c r="A55" s="6" t="s">
        <v>62</v>
      </c>
      <c r="B55" s="7">
        <v>2190</v>
      </c>
      <c r="C55" s="24"/>
      <c r="D55" s="24"/>
      <c r="E55" s="24"/>
      <c r="F55" s="24"/>
      <c r="G55" s="25"/>
      <c r="H55" s="14"/>
      <c r="I55" s="43"/>
    </row>
    <row r="56" spans="1:9" ht="18" x14ac:dyDescent="0.35">
      <c r="A56" s="6" t="s">
        <v>63</v>
      </c>
      <c r="B56" s="7">
        <v>38</v>
      </c>
      <c r="C56" s="24"/>
      <c r="D56" s="24"/>
      <c r="E56" s="24"/>
      <c r="F56" s="25"/>
      <c r="G56" s="25"/>
      <c r="H56" s="14"/>
      <c r="I56" s="43"/>
    </row>
    <row r="57" spans="1:9" ht="18" x14ac:dyDescent="0.35">
      <c r="A57" s="6" t="s">
        <v>21</v>
      </c>
      <c r="B57" s="7">
        <v>76</v>
      </c>
      <c r="C57" s="24"/>
      <c r="D57" s="24"/>
      <c r="E57" s="24"/>
      <c r="F57" s="25"/>
      <c r="G57" s="25"/>
      <c r="H57" s="14"/>
      <c r="I57" s="43"/>
    </row>
    <row r="58" spans="1:9" ht="18" x14ac:dyDescent="0.35">
      <c r="A58" s="6" t="s">
        <v>64</v>
      </c>
      <c r="B58" s="7">
        <v>114</v>
      </c>
      <c r="C58" s="24"/>
      <c r="D58" s="24"/>
      <c r="E58" s="24"/>
      <c r="F58" s="25"/>
      <c r="G58" s="25"/>
      <c r="H58" s="14"/>
      <c r="I58" s="43"/>
    </row>
    <row r="59" spans="1:9" ht="18" x14ac:dyDescent="0.35">
      <c r="A59" s="6" t="s">
        <v>5</v>
      </c>
      <c r="B59" s="7">
        <v>304</v>
      </c>
      <c r="C59" s="24"/>
      <c r="D59" s="24"/>
      <c r="E59" s="24"/>
      <c r="F59" s="25"/>
      <c r="G59" s="25"/>
      <c r="H59" s="14"/>
      <c r="I59" s="43"/>
    </row>
    <row r="60" spans="1:9" ht="18" x14ac:dyDescent="0.35">
      <c r="A60" s="6" t="s">
        <v>65</v>
      </c>
      <c r="B60" s="7">
        <v>190</v>
      </c>
      <c r="C60" s="24"/>
      <c r="D60" s="24"/>
      <c r="E60" s="24"/>
      <c r="F60" s="25"/>
      <c r="G60" s="25"/>
      <c r="H60" s="14"/>
      <c r="I60" s="43"/>
    </row>
    <row r="61" spans="1:9" ht="18" x14ac:dyDescent="0.35">
      <c r="A61" s="6" t="s">
        <v>66</v>
      </c>
      <c r="B61" s="7">
        <v>190</v>
      </c>
      <c r="C61" s="24"/>
      <c r="D61" s="24"/>
      <c r="E61" s="24"/>
      <c r="F61" s="25"/>
      <c r="G61" s="25"/>
      <c r="H61" s="14"/>
      <c r="I61" s="43"/>
    </row>
    <row r="62" spans="1:9" ht="18" x14ac:dyDescent="0.35">
      <c r="A62" s="6" t="s">
        <v>67</v>
      </c>
      <c r="B62" s="7">
        <v>114</v>
      </c>
      <c r="C62" s="24"/>
      <c r="D62" s="24"/>
      <c r="E62" s="24"/>
      <c r="F62" s="25"/>
      <c r="G62" s="25"/>
      <c r="H62" s="14"/>
      <c r="I62" s="43"/>
    </row>
    <row r="63" spans="1:9" ht="18" x14ac:dyDescent="0.35">
      <c r="A63" s="15" t="s">
        <v>68</v>
      </c>
      <c r="B63" s="20">
        <v>194</v>
      </c>
      <c r="C63" s="24"/>
      <c r="D63" s="24"/>
      <c r="E63" s="24"/>
      <c r="F63" s="25"/>
      <c r="G63" s="25"/>
      <c r="H63" s="14"/>
      <c r="I63" s="43"/>
    </row>
    <row r="64" spans="1:9" ht="18" x14ac:dyDescent="0.35">
      <c r="A64" s="6" t="s">
        <v>69</v>
      </c>
      <c r="B64" s="7">
        <v>194</v>
      </c>
      <c r="C64" s="24"/>
      <c r="D64" s="24"/>
      <c r="E64" s="24"/>
      <c r="F64" s="25"/>
      <c r="G64" s="25"/>
      <c r="H64" s="14"/>
      <c r="I64" s="43"/>
    </row>
    <row r="65" spans="1:9" ht="18" x14ac:dyDescent="0.35">
      <c r="A65" s="6" t="s">
        <v>70</v>
      </c>
      <c r="B65" s="7">
        <v>194</v>
      </c>
      <c r="C65" s="24"/>
      <c r="D65" s="24"/>
      <c r="E65" s="24"/>
      <c r="F65" s="25"/>
      <c r="G65" s="25"/>
      <c r="H65" s="14"/>
      <c r="I65" s="43"/>
    </row>
    <row r="66" spans="1:9" ht="18" x14ac:dyDescent="0.35">
      <c r="A66" s="6" t="s">
        <v>71</v>
      </c>
      <c r="B66" s="7">
        <v>194</v>
      </c>
      <c r="C66" s="24"/>
      <c r="D66" s="24"/>
      <c r="E66" s="24"/>
      <c r="F66" s="25"/>
      <c r="G66" s="25"/>
      <c r="H66" s="14"/>
      <c r="I66" s="43"/>
    </row>
    <row r="67" spans="1:9" ht="18" x14ac:dyDescent="0.35">
      <c r="A67" s="6" t="s">
        <v>22</v>
      </c>
      <c r="B67" s="7">
        <v>194</v>
      </c>
      <c r="C67" s="24"/>
      <c r="D67" s="24"/>
      <c r="E67" s="24"/>
      <c r="F67" s="25"/>
      <c r="G67" s="25"/>
      <c r="H67" s="14"/>
      <c r="I67" s="43"/>
    </row>
    <row r="68" spans="1:9" ht="18" x14ac:dyDescent="0.35">
      <c r="A68" s="6" t="s">
        <v>72</v>
      </c>
      <c r="B68" s="7">
        <v>304</v>
      </c>
      <c r="C68" s="24"/>
      <c r="D68" s="24"/>
      <c r="E68" s="24"/>
      <c r="F68" s="25"/>
      <c r="G68" s="25"/>
      <c r="H68" s="14"/>
      <c r="I68" s="43"/>
    </row>
    <row r="69" spans="1:9" ht="18" x14ac:dyDescent="0.35">
      <c r="A69" s="6" t="s">
        <v>73</v>
      </c>
      <c r="B69" s="7">
        <v>76</v>
      </c>
      <c r="C69" s="24"/>
      <c r="D69" s="24"/>
      <c r="E69" s="24"/>
      <c r="F69" s="45"/>
      <c r="G69" s="25"/>
      <c r="H69" s="14"/>
      <c r="I69" s="44"/>
    </row>
    <row r="70" spans="1:9" ht="18" x14ac:dyDescent="0.35">
      <c r="A70" s="6" t="s">
        <v>74</v>
      </c>
      <c r="B70" s="7">
        <v>190</v>
      </c>
      <c r="C70" s="24"/>
      <c r="D70" s="24"/>
      <c r="E70" s="24"/>
      <c r="F70" s="25"/>
      <c r="G70" s="25"/>
      <c r="H70" s="14"/>
      <c r="I70" s="43"/>
    </row>
    <row r="71" spans="1:9" ht="18" x14ac:dyDescent="0.35">
      <c r="A71" s="6" t="s">
        <v>75</v>
      </c>
      <c r="B71" s="7">
        <v>190</v>
      </c>
      <c r="C71" s="24"/>
      <c r="D71" s="24"/>
      <c r="E71" s="24"/>
      <c r="F71" s="25"/>
      <c r="G71" s="25"/>
      <c r="H71" s="14"/>
      <c r="I71" s="43"/>
    </row>
    <row r="72" spans="1:9" ht="18" x14ac:dyDescent="0.35">
      <c r="A72" s="6" t="s">
        <v>6</v>
      </c>
      <c r="B72" s="7">
        <v>266</v>
      </c>
      <c r="C72" s="24"/>
      <c r="D72" s="24"/>
      <c r="E72" s="24"/>
      <c r="F72" s="25"/>
      <c r="G72" s="25"/>
      <c r="H72" s="14"/>
      <c r="I72" s="43"/>
    </row>
    <row r="73" spans="1:9" ht="18" x14ac:dyDescent="0.35">
      <c r="A73" s="6" t="s">
        <v>8</v>
      </c>
      <c r="B73" s="7">
        <v>2014</v>
      </c>
      <c r="C73" s="24"/>
      <c r="D73" s="24"/>
      <c r="E73" s="24"/>
      <c r="F73" s="25"/>
      <c r="G73" s="25"/>
      <c r="H73" s="14"/>
      <c r="I73" s="43"/>
    </row>
    <row r="74" spans="1:9" ht="18" x14ac:dyDescent="0.35">
      <c r="A74" s="6" t="s">
        <v>7</v>
      </c>
      <c r="B74" s="7">
        <v>988</v>
      </c>
      <c r="C74" s="24"/>
      <c r="D74" s="24"/>
      <c r="E74" s="24"/>
      <c r="F74" s="25"/>
      <c r="G74" s="25"/>
      <c r="H74" s="14"/>
      <c r="I74" s="43"/>
    </row>
    <row r="75" spans="1:9" ht="18" x14ac:dyDescent="0.35">
      <c r="A75" s="6" t="s">
        <v>76</v>
      </c>
      <c r="B75" s="7">
        <v>76</v>
      </c>
      <c r="C75" s="24"/>
      <c r="D75" s="24"/>
      <c r="E75" s="24"/>
      <c r="F75" s="25"/>
      <c r="G75" s="25"/>
      <c r="H75" s="14"/>
      <c r="I75" s="43"/>
    </row>
    <row r="76" spans="1:9" ht="18" x14ac:dyDescent="0.35">
      <c r="A76" s="6" t="s">
        <v>77</v>
      </c>
      <c r="B76" s="7">
        <v>3024</v>
      </c>
      <c r="C76" s="24"/>
      <c r="D76" s="24"/>
      <c r="E76" s="24"/>
      <c r="F76" s="25"/>
      <c r="G76" s="25"/>
      <c r="H76" s="14"/>
      <c r="I76" s="43"/>
    </row>
    <row r="77" spans="1:9" ht="18" x14ac:dyDescent="0.35">
      <c r="A77" s="6" t="s">
        <v>78</v>
      </c>
      <c r="B77" s="7">
        <v>38</v>
      </c>
      <c r="C77" s="24"/>
      <c r="D77" s="24"/>
      <c r="E77" s="24"/>
      <c r="F77" s="25"/>
      <c r="G77" s="25"/>
      <c r="H77" s="14"/>
      <c r="I77" s="43"/>
    </row>
    <row r="78" spans="1:9" ht="18" x14ac:dyDescent="0.35">
      <c r="A78" s="6" t="s">
        <v>79</v>
      </c>
      <c r="B78" s="7">
        <v>114</v>
      </c>
      <c r="C78" s="24"/>
      <c r="D78" s="24"/>
      <c r="E78" s="24"/>
      <c r="F78" s="25"/>
      <c r="G78" s="25"/>
      <c r="H78" s="14"/>
      <c r="I78" s="43"/>
    </row>
    <row r="79" spans="1:9" ht="18" x14ac:dyDescent="0.35">
      <c r="A79" s="6" t="s">
        <v>23</v>
      </c>
      <c r="B79" s="7">
        <v>190</v>
      </c>
      <c r="C79" s="24"/>
      <c r="D79" s="24"/>
      <c r="E79" s="24"/>
      <c r="F79" s="25"/>
      <c r="G79" s="25"/>
      <c r="H79" s="14"/>
      <c r="I79" s="43"/>
    </row>
    <row r="80" spans="1:9" ht="18" x14ac:dyDescent="0.35">
      <c r="A80" s="6" t="s">
        <v>80</v>
      </c>
      <c r="B80" s="7">
        <v>190</v>
      </c>
      <c r="C80" s="24"/>
      <c r="D80" s="24"/>
      <c r="E80" s="24"/>
      <c r="F80" s="25"/>
      <c r="G80" s="25"/>
      <c r="H80" s="14"/>
      <c r="I80" s="43"/>
    </row>
    <row r="81" spans="1:9" ht="18" x14ac:dyDescent="0.35">
      <c r="A81" s="6" t="s">
        <v>81</v>
      </c>
      <c r="B81" s="7">
        <v>76</v>
      </c>
      <c r="C81" s="24"/>
      <c r="D81" s="24"/>
      <c r="E81" s="24"/>
      <c r="F81" s="25"/>
      <c r="G81" s="25"/>
      <c r="H81" s="14"/>
      <c r="I81" s="43"/>
    </row>
    <row r="82" spans="1:9" ht="18" x14ac:dyDescent="0.35">
      <c r="A82" s="6" t="s">
        <v>82</v>
      </c>
      <c r="B82" s="7">
        <v>494</v>
      </c>
      <c r="C82" s="24"/>
      <c r="D82" s="24"/>
      <c r="E82" s="24"/>
      <c r="F82" s="25"/>
      <c r="G82" s="25"/>
      <c r="H82" s="14"/>
      <c r="I82" s="43"/>
    </row>
    <row r="83" spans="1:9" ht="18" x14ac:dyDescent="0.35">
      <c r="A83" s="6"/>
      <c r="B83" s="7"/>
      <c r="C83" s="24"/>
      <c r="D83" s="24"/>
      <c r="E83" s="24"/>
      <c r="F83" s="25"/>
      <c r="G83" s="25"/>
      <c r="H83" s="14"/>
      <c r="I83" s="43"/>
    </row>
    <row r="84" spans="1:9" ht="18" x14ac:dyDescent="0.35">
      <c r="A84" s="6"/>
      <c r="B84" s="7"/>
      <c r="C84" s="24"/>
      <c r="D84" s="24"/>
      <c r="E84" s="24"/>
      <c r="F84" s="25"/>
      <c r="G84" s="25"/>
      <c r="H84" s="14"/>
      <c r="I84" s="43"/>
    </row>
    <row r="85" spans="1:9" ht="18" x14ac:dyDescent="0.35">
      <c r="A85" s="6"/>
      <c r="B85" s="7"/>
      <c r="C85" s="24"/>
      <c r="D85" s="24"/>
      <c r="E85" s="24"/>
      <c r="F85" s="25"/>
      <c r="G85" s="25"/>
      <c r="H85" s="14"/>
      <c r="I85" s="43"/>
    </row>
    <row r="86" spans="1:9" ht="18" x14ac:dyDescent="0.35">
      <c r="A86" s="6"/>
      <c r="B86" s="7"/>
      <c r="C86" s="24"/>
      <c r="D86" s="24"/>
      <c r="E86" s="24"/>
      <c r="F86" s="25"/>
      <c r="G86" s="25"/>
      <c r="H86" s="14"/>
      <c r="I86" s="43"/>
    </row>
    <row r="87" spans="1:9" ht="18" x14ac:dyDescent="0.35">
      <c r="A87" s="6"/>
      <c r="B87" s="7"/>
      <c r="C87" s="24"/>
      <c r="D87" s="24"/>
      <c r="E87" s="24"/>
      <c r="F87" s="25"/>
      <c r="G87" s="25"/>
      <c r="H87" s="14"/>
      <c r="I87" s="43"/>
    </row>
    <row r="88" spans="1:9" s="17" customFormat="1" x14ac:dyDescent="0.3">
      <c r="A88" s="52"/>
      <c r="B88" s="53"/>
      <c r="C88" s="23"/>
      <c r="D88" s="23"/>
      <c r="E88" s="23"/>
      <c r="F88" s="18"/>
      <c r="G88" s="18"/>
    </row>
    <row r="89" spans="1:9" s="17" customFormat="1" x14ac:dyDescent="0.3">
      <c r="A89" s="54"/>
      <c r="B89" s="51"/>
      <c r="C89" s="23"/>
      <c r="D89" s="23"/>
      <c r="E89" s="23"/>
      <c r="F89" s="18"/>
      <c r="G89" s="18"/>
    </row>
    <row r="90" spans="1:9" x14ac:dyDescent="0.3">
      <c r="A90" s="19"/>
    </row>
    <row r="97" spans="1:7" x14ac:dyDescent="0.3">
      <c r="C97" s="4"/>
      <c r="D97" s="4"/>
      <c r="E97" s="4"/>
      <c r="F97" s="4"/>
      <c r="G97" s="4"/>
    </row>
    <row r="98" spans="1:7" x14ac:dyDescent="0.3">
      <c r="A98" s="41"/>
      <c r="C98" s="4"/>
      <c r="D98" s="4"/>
      <c r="E98" s="4"/>
      <c r="F98" s="4"/>
      <c r="G98" s="4"/>
    </row>
    <row r="100" spans="1:7" x14ac:dyDescent="0.3">
      <c r="C100" s="4"/>
      <c r="D100" s="4"/>
      <c r="E100" s="4"/>
      <c r="F100" s="4"/>
      <c r="G100" s="4"/>
    </row>
    <row r="101" spans="1:7" x14ac:dyDescent="0.3">
      <c r="B101" s="22"/>
      <c r="C101" s="4"/>
      <c r="D101" s="4"/>
      <c r="E101" s="4"/>
      <c r="F101" s="4"/>
      <c r="G101" s="4"/>
    </row>
    <row r="102" spans="1:7" x14ac:dyDescent="0.3">
      <c r="B102" s="22"/>
      <c r="C102" s="4"/>
      <c r="D102" s="4"/>
      <c r="E102" s="4"/>
      <c r="F102" s="4"/>
      <c r="G102" s="4"/>
    </row>
    <row r="103" spans="1:7" x14ac:dyDescent="0.3">
      <c r="B103" s="22"/>
      <c r="C103" s="4"/>
      <c r="D103" s="4"/>
      <c r="E103" s="4"/>
      <c r="F103" s="4"/>
      <c r="G103" s="4"/>
    </row>
    <row r="104" spans="1:7" x14ac:dyDescent="0.3">
      <c r="B104" s="42"/>
      <c r="C104" s="4"/>
      <c r="D104" s="4"/>
      <c r="E104" s="4"/>
      <c r="F104" s="4"/>
      <c r="G104" s="4"/>
    </row>
    <row r="105" spans="1:7" x14ac:dyDescent="0.3">
      <c r="C105" s="4"/>
      <c r="D105" s="4"/>
      <c r="E105" s="4"/>
      <c r="F105" s="4"/>
      <c r="G105" s="4"/>
    </row>
  </sheetData>
  <mergeCells count="8">
    <mergeCell ref="H6:H7"/>
    <mergeCell ref="C5:H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opLeftCell="AC64" workbookViewId="0">
      <selection activeCell="AK8" sqref="AK8:AK89"/>
    </sheetView>
  </sheetViews>
  <sheetFormatPr defaultColWidth="11.5546875" defaultRowHeight="14.4" x14ac:dyDescent="0.3"/>
  <cols>
    <col min="1" max="1" width="32.6640625" style="4" customWidth="1"/>
    <col min="2" max="2" width="11.5546875" style="4"/>
    <col min="3" max="4" width="11.5546875" style="78"/>
    <col min="5" max="5" width="11.5546875" style="78" customWidth="1"/>
    <col min="6" max="7" width="11.5546875" style="77"/>
    <col min="8" max="8" width="11.5546875" style="4"/>
    <col min="9" max="9" width="11.5546875" style="60"/>
    <col min="10" max="12" width="11.5546875" style="78"/>
    <col min="13" max="14" width="11.5546875" style="95"/>
    <col min="15" max="15" width="11.5546875" style="4"/>
    <col min="16" max="16" width="11.5546875" style="60"/>
    <col min="17" max="19" width="11.5546875" style="78"/>
    <col min="20" max="21" width="11.5546875" style="95"/>
    <col min="22" max="22" width="18.5546875" style="4" customWidth="1"/>
    <col min="23" max="23" width="13" style="60" customWidth="1"/>
    <col min="24" max="26" width="11.5546875" style="78"/>
    <col min="27" max="28" width="11.5546875" style="95"/>
    <col min="29" max="29" width="11.5546875" style="4"/>
    <col min="30" max="30" width="11.5546875" style="60"/>
    <col min="31" max="33" width="11.5546875" style="78"/>
    <col min="34" max="35" width="11.5546875" style="95"/>
    <col min="36" max="36" width="11.5546875" style="4"/>
    <col min="37" max="37" width="11.5546875" style="60"/>
    <col min="38" max="40" width="11.5546875" style="78"/>
    <col min="41" max="42" width="11.5546875" style="95"/>
    <col min="43" max="43" width="11.5546875" style="4"/>
    <col min="44" max="44" width="11.5546875" style="60"/>
    <col min="45" max="47" width="11.5546875" style="78"/>
    <col min="48" max="49" width="11.5546875" style="95"/>
    <col min="50" max="50" width="11.5546875" style="4"/>
    <col min="51" max="51" width="11.5546875" style="60"/>
    <col min="52" max="16384" width="11.5546875" style="4"/>
  </cols>
  <sheetData>
    <row r="1" spans="1:51" s="79" customFormat="1" ht="23.4" x14ac:dyDescent="0.45">
      <c r="A1" s="83" t="s">
        <v>99</v>
      </c>
      <c r="B1" s="83"/>
      <c r="C1" s="84"/>
      <c r="D1" s="84"/>
      <c r="E1" s="84"/>
      <c r="F1" s="85"/>
      <c r="G1" s="85"/>
      <c r="I1" s="86"/>
      <c r="J1" s="87"/>
      <c r="K1" s="87"/>
      <c r="L1" s="87"/>
      <c r="M1" s="92"/>
      <c r="N1" s="92"/>
      <c r="P1" s="86"/>
      <c r="Q1" s="87"/>
      <c r="R1" s="87"/>
      <c r="S1" s="87"/>
      <c r="T1" s="92"/>
      <c r="U1" s="92"/>
      <c r="W1" s="86"/>
      <c r="X1" s="87"/>
      <c r="Y1" s="87"/>
      <c r="Z1" s="87"/>
      <c r="AA1" s="92"/>
      <c r="AB1" s="92"/>
      <c r="AD1" s="86"/>
      <c r="AE1" s="87"/>
      <c r="AF1" s="87"/>
      <c r="AG1" s="87"/>
      <c r="AH1" s="92"/>
      <c r="AI1" s="92"/>
      <c r="AK1" s="86"/>
      <c r="AL1" s="87"/>
      <c r="AM1" s="87"/>
      <c r="AN1" s="87"/>
      <c r="AO1" s="92"/>
      <c r="AP1" s="92"/>
      <c r="AR1" s="86"/>
      <c r="AS1" s="87"/>
      <c r="AT1" s="87"/>
      <c r="AU1" s="87"/>
      <c r="AV1" s="92"/>
      <c r="AW1" s="92"/>
      <c r="AY1" s="86"/>
    </row>
    <row r="2" spans="1:51" s="79" customFormat="1" ht="23.4" x14ac:dyDescent="0.45">
      <c r="A2" s="83" t="s">
        <v>100</v>
      </c>
      <c r="B2" s="83"/>
      <c r="C2" s="84"/>
      <c r="D2" s="84"/>
      <c r="E2" s="84" t="s">
        <v>27</v>
      </c>
      <c r="F2" s="85"/>
      <c r="G2" s="85"/>
      <c r="I2" s="86"/>
      <c r="J2" s="87"/>
      <c r="K2" s="87"/>
      <c r="L2" s="87"/>
      <c r="M2" s="92"/>
      <c r="N2" s="92"/>
      <c r="P2" s="86"/>
      <c r="Q2" s="87"/>
      <c r="R2" s="87"/>
      <c r="S2" s="87"/>
      <c r="T2" s="92"/>
      <c r="U2" s="92"/>
      <c r="W2" s="86"/>
      <c r="X2" s="87"/>
      <c r="Y2" s="87"/>
      <c r="Z2" s="87"/>
      <c r="AA2" s="92"/>
      <c r="AB2" s="92"/>
      <c r="AD2" s="86"/>
      <c r="AE2" s="87"/>
      <c r="AF2" s="87"/>
      <c r="AG2" s="87"/>
      <c r="AH2" s="92"/>
      <c r="AI2" s="92"/>
      <c r="AK2" s="86"/>
      <c r="AL2" s="87"/>
      <c r="AM2" s="87"/>
      <c r="AN2" s="87"/>
      <c r="AO2" s="92"/>
      <c r="AP2" s="92"/>
      <c r="AR2" s="86"/>
      <c r="AS2" s="87"/>
      <c r="AT2" s="87"/>
      <c r="AU2" s="87"/>
      <c r="AV2" s="92"/>
      <c r="AW2" s="92"/>
      <c r="AY2" s="86"/>
    </row>
    <row r="3" spans="1:51" s="79" customFormat="1" ht="23.4" x14ac:dyDescent="0.45">
      <c r="A3" s="83" t="s">
        <v>102</v>
      </c>
      <c r="B3" s="83"/>
      <c r="C3" s="84"/>
      <c r="D3" s="84"/>
      <c r="E3" s="84"/>
      <c r="F3" s="85"/>
      <c r="G3" s="85"/>
      <c r="I3" s="86"/>
      <c r="J3" s="87"/>
      <c r="K3" s="87"/>
      <c r="L3" s="87"/>
      <c r="M3" s="92"/>
      <c r="N3" s="92"/>
      <c r="P3" s="86"/>
      <c r="Q3" s="87"/>
      <c r="R3" s="87"/>
      <c r="S3" s="87"/>
      <c r="T3" s="92"/>
      <c r="U3" s="92"/>
      <c r="W3" s="86"/>
      <c r="X3" s="87"/>
      <c r="Y3" s="87"/>
      <c r="Z3" s="87"/>
      <c r="AA3" s="92"/>
      <c r="AB3" s="92"/>
      <c r="AD3" s="86"/>
      <c r="AE3" s="87"/>
      <c r="AF3" s="87"/>
      <c r="AG3" s="87"/>
      <c r="AH3" s="92"/>
      <c r="AI3" s="92"/>
      <c r="AK3" s="86"/>
      <c r="AL3" s="87"/>
      <c r="AM3" s="87"/>
      <c r="AN3" s="87"/>
      <c r="AO3" s="92"/>
      <c r="AP3" s="92"/>
      <c r="AR3" s="86"/>
      <c r="AS3" s="87"/>
      <c r="AT3" s="87"/>
      <c r="AU3" s="87"/>
      <c r="AV3" s="92"/>
      <c r="AW3" s="92"/>
      <c r="AY3" s="86"/>
    </row>
    <row r="4" spans="1:51" s="41" customFormat="1" x14ac:dyDescent="0.3">
      <c r="C4" s="88"/>
      <c r="D4" s="88"/>
      <c r="E4" s="88"/>
      <c r="F4" s="89"/>
      <c r="G4" s="89"/>
      <c r="I4" s="60"/>
      <c r="J4" s="88"/>
      <c r="K4" s="88"/>
      <c r="L4" s="88"/>
      <c r="M4" s="93"/>
      <c r="N4" s="93"/>
      <c r="P4" s="60"/>
      <c r="Q4" s="88"/>
      <c r="R4" s="88"/>
      <c r="S4" s="88"/>
      <c r="T4" s="93"/>
      <c r="U4" s="93"/>
      <c r="W4" s="60"/>
      <c r="X4" s="88"/>
      <c r="Y4" s="88"/>
      <c r="Z4" s="88"/>
      <c r="AA4" s="93"/>
      <c r="AB4" s="93"/>
      <c r="AD4" s="60"/>
      <c r="AE4" s="88"/>
      <c r="AF4" s="88"/>
      <c r="AG4" s="88"/>
      <c r="AH4" s="93"/>
      <c r="AI4" s="93"/>
      <c r="AK4" s="60"/>
      <c r="AL4" s="88"/>
      <c r="AM4" s="88"/>
      <c r="AN4" s="88"/>
      <c r="AO4" s="93"/>
      <c r="AP4" s="93"/>
      <c r="AR4" s="60"/>
      <c r="AS4" s="88"/>
      <c r="AT4" s="88"/>
      <c r="AU4" s="88"/>
      <c r="AV4" s="93"/>
      <c r="AW4" s="93"/>
      <c r="AY4" s="60"/>
    </row>
    <row r="5" spans="1:51" x14ac:dyDescent="0.3">
      <c r="A5" s="6"/>
      <c r="B5" s="82"/>
      <c r="C5" s="61" t="s">
        <v>24</v>
      </c>
      <c r="D5" s="61"/>
      <c r="E5" s="61"/>
      <c r="F5" s="68"/>
      <c r="G5" s="68"/>
      <c r="H5" s="61"/>
      <c r="I5" s="90"/>
      <c r="J5" s="63" t="s">
        <v>85</v>
      </c>
      <c r="K5" s="63"/>
      <c r="L5" s="63"/>
      <c r="M5" s="94"/>
      <c r="N5" s="94"/>
      <c r="O5" s="63"/>
      <c r="P5" s="90"/>
      <c r="Q5" s="62" t="s">
        <v>91</v>
      </c>
      <c r="R5" s="62"/>
      <c r="S5" s="62"/>
      <c r="T5" s="97"/>
      <c r="U5" s="97"/>
      <c r="V5" s="62"/>
      <c r="W5" s="90"/>
      <c r="X5" s="69" t="s">
        <v>94</v>
      </c>
      <c r="Y5" s="69"/>
      <c r="Z5" s="69"/>
      <c r="AA5" s="98"/>
      <c r="AB5" s="98"/>
      <c r="AC5" s="69"/>
      <c r="AD5" s="90"/>
      <c r="AE5" s="71" t="s">
        <v>25</v>
      </c>
      <c r="AF5" s="71"/>
      <c r="AG5" s="71"/>
      <c r="AH5" s="99"/>
      <c r="AI5" s="99"/>
      <c r="AJ5" s="71"/>
      <c r="AK5" s="90"/>
      <c r="AL5" s="73" t="s">
        <v>96</v>
      </c>
      <c r="AM5" s="73"/>
      <c r="AN5" s="73"/>
      <c r="AO5" s="100"/>
      <c r="AP5" s="100"/>
      <c r="AQ5" s="73"/>
      <c r="AR5" s="90"/>
      <c r="AS5" s="75" t="s">
        <v>97</v>
      </c>
      <c r="AT5" s="75"/>
      <c r="AU5" s="75"/>
      <c r="AV5" s="101"/>
      <c r="AW5" s="101"/>
      <c r="AX5" s="75"/>
      <c r="AY5" s="91"/>
    </row>
    <row r="6" spans="1:51" ht="28.8" x14ac:dyDescent="0.3">
      <c r="A6" s="62"/>
      <c r="B6" s="66"/>
      <c r="C6" s="67" t="s">
        <v>9</v>
      </c>
      <c r="D6" s="67" t="s">
        <v>26</v>
      </c>
      <c r="E6" s="67" t="s">
        <v>10</v>
      </c>
      <c r="F6" s="68" t="s">
        <v>11</v>
      </c>
      <c r="G6" s="68" t="s">
        <v>12</v>
      </c>
      <c r="H6" s="61" t="s">
        <v>101</v>
      </c>
      <c r="I6" s="90"/>
      <c r="J6" s="64" t="s">
        <v>9</v>
      </c>
      <c r="K6" s="64" t="s">
        <v>26</v>
      </c>
      <c r="L6" s="64" t="s">
        <v>10</v>
      </c>
      <c r="M6" s="94" t="s">
        <v>11</v>
      </c>
      <c r="N6" s="94" t="s">
        <v>12</v>
      </c>
      <c r="O6" s="63" t="s">
        <v>101</v>
      </c>
      <c r="P6" s="90"/>
      <c r="Q6" s="65" t="s">
        <v>9</v>
      </c>
      <c r="R6" s="65" t="s">
        <v>26</v>
      </c>
      <c r="S6" s="65" t="s">
        <v>10</v>
      </c>
      <c r="T6" s="97" t="s">
        <v>11</v>
      </c>
      <c r="U6" s="97" t="s">
        <v>12</v>
      </c>
      <c r="V6" s="62" t="s">
        <v>101</v>
      </c>
      <c r="W6" s="90"/>
      <c r="X6" s="70" t="s">
        <v>9</v>
      </c>
      <c r="Y6" s="70" t="s">
        <v>26</v>
      </c>
      <c r="Z6" s="70" t="s">
        <v>10</v>
      </c>
      <c r="AA6" s="98" t="s">
        <v>11</v>
      </c>
      <c r="AB6" s="98" t="s">
        <v>12</v>
      </c>
      <c r="AC6" s="69" t="s">
        <v>101</v>
      </c>
      <c r="AD6" s="90"/>
      <c r="AE6" s="72" t="s">
        <v>9</v>
      </c>
      <c r="AF6" s="72" t="s">
        <v>26</v>
      </c>
      <c r="AG6" s="72" t="s">
        <v>10</v>
      </c>
      <c r="AH6" s="99" t="s">
        <v>11</v>
      </c>
      <c r="AI6" s="99" t="s">
        <v>12</v>
      </c>
      <c r="AJ6" s="71" t="s">
        <v>101</v>
      </c>
      <c r="AK6" s="90"/>
      <c r="AL6" s="74" t="s">
        <v>9</v>
      </c>
      <c r="AM6" s="74" t="s">
        <v>26</v>
      </c>
      <c r="AN6" s="74" t="s">
        <v>10</v>
      </c>
      <c r="AO6" s="100" t="s">
        <v>11</v>
      </c>
      <c r="AP6" s="100" t="s">
        <v>12</v>
      </c>
      <c r="AQ6" s="73" t="s">
        <v>101</v>
      </c>
      <c r="AR6" s="90"/>
      <c r="AS6" s="76" t="s">
        <v>9</v>
      </c>
      <c r="AT6" s="76" t="s">
        <v>26</v>
      </c>
      <c r="AU6" s="76" t="s">
        <v>10</v>
      </c>
      <c r="AV6" s="101" t="s">
        <v>11</v>
      </c>
      <c r="AW6" s="101" t="s">
        <v>12</v>
      </c>
      <c r="AX6" s="75" t="s">
        <v>101</v>
      </c>
      <c r="AY6" s="91"/>
    </row>
    <row r="7" spans="1:51" x14ac:dyDescent="0.3">
      <c r="A7" s="62"/>
      <c r="B7" s="66"/>
      <c r="C7" s="67"/>
      <c r="D7" s="67"/>
      <c r="E7" s="67"/>
      <c r="F7" s="68"/>
      <c r="G7" s="68"/>
      <c r="H7" s="61"/>
      <c r="I7" s="90"/>
      <c r="J7" s="64"/>
      <c r="K7" s="64"/>
      <c r="L7" s="64"/>
      <c r="M7" s="94"/>
      <c r="N7" s="94"/>
      <c r="O7" s="63"/>
      <c r="P7" s="90"/>
      <c r="Q7" s="65"/>
      <c r="R7" s="65"/>
      <c r="S7" s="65"/>
      <c r="T7" s="97"/>
      <c r="U7" s="97"/>
      <c r="V7" s="62"/>
      <c r="W7" s="90"/>
      <c r="X7" s="70"/>
      <c r="Y7" s="70"/>
      <c r="Z7" s="70"/>
      <c r="AA7" s="98"/>
      <c r="AB7" s="98"/>
      <c r="AC7" s="69"/>
      <c r="AD7" s="90"/>
      <c r="AE7" s="72"/>
      <c r="AF7" s="72"/>
      <c r="AG7" s="72"/>
      <c r="AH7" s="99"/>
      <c r="AI7" s="99"/>
      <c r="AJ7" s="71"/>
      <c r="AK7" s="90"/>
      <c r="AL7" s="74"/>
      <c r="AM7" s="74"/>
      <c r="AN7" s="74"/>
      <c r="AO7" s="100"/>
      <c r="AP7" s="100"/>
      <c r="AQ7" s="73"/>
      <c r="AR7" s="90"/>
      <c r="AS7" s="76"/>
      <c r="AT7" s="76"/>
      <c r="AU7" s="76"/>
      <c r="AV7" s="101"/>
      <c r="AW7" s="101"/>
      <c r="AX7" s="75"/>
      <c r="AY7" s="91"/>
    </row>
    <row r="8" spans="1:51" ht="18" x14ac:dyDescent="0.35">
      <c r="A8" s="6" t="s">
        <v>28</v>
      </c>
      <c r="B8" s="7">
        <v>494</v>
      </c>
      <c r="C8" s="61"/>
      <c r="D8" s="61"/>
      <c r="E8" s="61"/>
      <c r="F8" s="68"/>
      <c r="G8" s="68"/>
      <c r="H8" s="8"/>
      <c r="I8" s="91"/>
      <c r="J8" s="63">
        <v>480</v>
      </c>
      <c r="K8" s="63">
        <v>1</v>
      </c>
      <c r="L8" s="63" t="s">
        <v>86</v>
      </c>
      <c r="M8" s="94">
        <v>1.1399999999999999</v>
      </c>
      <c r="N8" s="94">
        <v>547.20000000000005</v>
      </c>
      <c r="O8" s="9" t="s">
        <v>88</v>
      </c>
      <c r="P8" s="91">
        <f>SUM(J8*M8)</f>
        <v>547.19999999999993</v>
      </c>
      <c r="Q8" s="62"/>
      <c r="R8" s="62"/>
      <c r="S8" s="62"/>
      <c r="T8" s="97"/>
      <c r="U8" s="97"/>
      <c r="V8" s="10" t="s">
        <v>95</v>
      </c>
      <c r="W8" s="91"/>
      <c r="X8" s="69">
        <v>418</v>
      </c>
      <c r="Y8" s="69">
        <v>2</v>
      </c>
      <c r="Z8" s="69" t="s">
        <v>86</v>
      </c>
      <c r="AA8" s="98">
        <v>1.65</v>
      </c>
      <c r="AB8" s="98">
        <v>689.7</v>
      </c>
      <c r="AC8" s="11"/>
      <c r="AD8" s="91">
        <f>SUM(X8*AA8)</f>
        <v>689.69999999999993</v>
      </c>
      <c r="AE8" s="71">
        <v>494</v>
      </c>
      <c r="AF8" s="71">
        <v>1</v>
      </c>
      <c r="AG8" s="71" t="s">
        <v>86</v>
      </c>
      <c r="AH8" s="99">
        <v>1.7</v>
      </c>
      <c r="AI8" s="99">
        <v>839.8</v>
      </c>
      <c r="AJ8" s="12">
        <v>32</v>
      </c>
      <c r="AK8" s="91">
        <f>SUM(AE8*AH8)</f>
        <v>839.8</v>
      </c>
      <c r="AL8" s="73"/>
      <c r="AM8" s="73"/>
      <c r="AN8" s="73"/>
      <c r="AO8" s="100"/>
      <c r="AP8" s="100"/>
      <c r="AQ8" s="13"/>
      <c r="AR8" s="91"/>
      <c r="AS8" s="75">
        <v>494</v>
      </c>
      <c r="AT8" s="75"/>
      <c r="AU8" s="75"/>
      <c r="AV8" s="101">
        <v>2.4300000000000002</v>
      </c>
      <c r="AW8" s="101">
        <v>1200.42</v>
      </c>
      <c r="AX8" s="14">
        <v>38</v>
      </c>
      <c r="AY8" s="91">
        <f>SUM(AS8*AV8)</f>
        <v>1200.42</v>
      </c>
    </row>
    <row r="9" spans="1:51" ht="18" x14ac:dyDescent="0.35">
      <c r="A9" s="6" t="s">
        <v>29</v>
      </c>
      <c r="B9" s="7">
        <v>38</v>
      </c>
      <c r="C9" s="61"/>
      <c r="D9" s="61"/>
      <c r="E9" s="61"/>
      <c r="F9" s="68"/>
      <c r="G9" s="68"/>
      <c r="H9" s="8"/>
      <c r="I9" s="91"/>
      <c r="J9" s="63"/>
      <c r="K9" s="63"/>
      <c r="L9" s="63"/>
      <c r="M9" s="94"/>
      <c r="N9" s="94"/>
      <c r="O9" s="9"/>
      <c r="P9" s="91"/>
      <c r="Q9" s="62"/>
      <c r="R9" s="62"/>
      <c r="S9" s="62"/>
      <c r="T9" s="97"/>
      <c r="U9" s="97"/>
      <c r="V9" s="10" t="s">
        <v>27</v>
      </c>
      <c r="W9" s="91"/>
      <c r="X9" s="69"/>
      <c r="Y9" s="69"/>
      <c r="Z9" s="69"/>
      <c r="AA9" s="98"/>
      <c r="AB9" s="98"/>
      <c r="AC9" s="11"/>
      <c r="AD9" s="91"/>
      <c r="AE9" s="71">
        <v>38</v>
      </c>
      <c r="AF9" s="71">
        <v>2</v>
      </c>
      <c r="AG9" s="71" t="s">
        <v>86</v>
      </c>
      <c r="AH9" s="99">
        <v>1.7</v>
      </c>
      <c r="AI9" s="99">
        <v>64.599999999999994</v>
      </c>
      <c r="AJ9" s="12">
        <v>32</v>
      </c>
      <c r="AK9" s="91">
        <f t="shared" ref="AK9:AK28" si="0">SUM(AE9*AH9)</f>
        <v>64.599999999999994</v>
      </c>
      <c r="AL9" s="73"/>
      <c r="AM9" s="73"/>
      <c r="AN9" s="73"/>
      <c r="AO9" s="100"/>
      <c r="AP9" s="100"/>
      <c r="AQ9" s="13"/>
      <c r="AR9" s="91"/>
      <c r="AS9" s="75"/>
      <c r="AT9" s="75"/>
      <c r="AU9" s="75"/>
      <c r="AV9" s="101"/>
      <c r="AW9" s="101"/>
      <c r="AX9" s="14"/>
      <c r="AY9" s="91"/>
    </row>
    <row r="10" spans="1:51" ht="18" x14ac:dyDescent="0.35">
      <c r="A10" s="6" t="s">
        <v>0</v>
      </c>
      <c r="B10" s="7">
        <v>190</v>
      </c>
      <c r="C10" s="61"/>
      <c r="D10" s="61"/>
      <c r="E10" s="61"/>
      <c r="F10" s="68"/>
      <c r="G10" s="68"/>
      <c r="H10" s="8"/>
      <c r="I10" s="91"/>
      <c r="J10" s="63">
        <v>192</v>
      </c>
      <c r="K10" s="63">
        <v>1</v>
      </c>
      <c r="L10" s="63" t="s">
        <v>83</v>
      </c>
      <c r="M10" s="94">
        <v>1.24</v>
      </c>
      <c r="N10" s="94">
        <v>238.08</v>
      </c>
      <c r="O10" s="9" t="s">
        <v>88</v>
      </c>
      <c r="P10" s="91">
        <f t="shared" ref="P10:P71" si="1">SUM(J10*M10)</f>
        <v>238.07999999999998</v>
      </c>
      <c r="Q10" s="62"/>
      <c r="R10" s="62"/>
      <c r="S10" s="62"/>
      <c r="T10" s="97"/>
      <c r="U10" s="97"/>
      <c r="V10" s="10" t="s">
        <v>27</v>
      </c>
      <c r="W10" s="91"/>
      <c r="X10" s="69"/>
      <c r="Y10" s="69"/>
      <c r="Z10" s="69"/>
      <c r="AA10" s="98"/>
      <c r="AB10" s="98"/>
      <c r="AC10" s="11"/>
      <c r="AD10" s="91"/>
      <c r="AE10" s="71">
        <v>200</v>
      </c>
      <c r="AF10" s="71">
        <v>1</v>
      </c>
      <c r="AG10" s="71" t="s">
        <v>86</v>
      </c>
      <c r="AH10" s="99">
        <v>1.06</v>
      </c>
      <c r="AI10" s="99">
        <v>212</v>
      </c>
      <c r="AJ10" s="12">
        <v>50</v>
      </c>
      <c r="AK10" s="91">
        <f t="shared" si="0"/>
        <v>212</v>
      </c>
      <c r="AL10" s="73">
        <v>200</v>
      </c>
      <c r="AM10" s="73">
        <v>1</v>
      </c>
      <c r="AN10" s="73" t="s">
        <v>83</v>
      </c>
      <c r="AO10" s="100">
        <v>1.3</v>
      </c>
      <c r="AP10" s="100">
        <v>260</v>
      </c>
      <c r="AQ10" s="13">
        <v>50</v>
      </c>
      <c r="AR10" s="91">
        <f>SUM(AL10*AO10)</f>
        <v>260</v>
      </c>
      <c r="AS10" s="75">
        <v>190</v>
      </c>
      <c r="AT10" s="75"/>
      <c r="AU10" s="75"/>
      <c r="AV10" s="101">
        <v>2.0299999999999998</v>
      </c>
      <c r="AW10" s="101">
        <v>385.7</v>
      </c>
      <c r="AX10" s="14">
        <v>38</v>
      </c>
      <c r="AY10" s="91">
        <f>SUM(AS10*AV10)</f>
        <v>385.7</v>
      </c>
    </row>
    <row r="11" spans="1:51" ht="18" x14ac:dyDescent="0.35">
      <c r="A11" s="6" t="s">
        <v>30</v>
      </c>
      <c r="B11" s="7">
        <v>38</v>
      </c>
      <c r="C11" s="61"/>
      <c r="D11" s="61"/>
      <c r="E11" s="61"/>
      <c r="F11" s="68"/>
      <c r="G11" s="68"/>
      <c r="H11" s="8"/>
      <c r="I11" s="91"/>
      <c r="J11" s="63">
        <v>32</v>
      </c>
      <c r="K11" s="63">
        <v>1</v>
      </c>
      <c r="L11" s="63" t="s">
        <v>83</v>
      </c>
      <c r="M11" s="94">
        <v>1.75</v>
      </c>
      <c r="N11" s="94">
        <v>56</v>
      </c>
      <c r="O11" s="9" t="s">
        <v>88</v>
      </c>
      <c r="P11" s="91">
        <f t="shared" si="1"/>
        <v>56</v>
      </c>
      <c r="Q11" s="62"/>
      <c r="R11" s="62"/>
      <c r="S11" s="62"/>
      <c r="T11" s="97"/>
      <c r="U11" s="97"/>
      <c r="V11" s="10" t="s">
        <v>27</v>
      </c>
      <c r="W11" s="91"/>
      <c r="X11" s="69"/>
      <c r="Y11" s="69"/>
      <c r="Z11" s="69"/>
      <c r="AA11" s="98"/>
      <c r="AB11" s="98"/>
      <c r="AC11" s="11"/>
      <c r="AD11" s="91"/>
      <c r="AE11" s="71"/>
      <c r="AF11" s="71"/>
      <c r="AG11" s="71"/>
      <c r="AH11" s="99"/>
      <c r="AI11" s="99"/>
      <c r="AJ11" s="12"/>
      <c r="AK11" s="91"/>
      <c r="AL11" s="73"/>
      <c r="AM11" s="73"/>
      <c r="AN11" s="73"/>
      <c r="AO11" s="100"/>
      <c r="AP11" s="100"/>
      <c r="AQ11" s="13"/>
      <c r="AR11" s="91"/>
      <c r="AS11" s="75"/>
      <c r="AT11" s="75"/>
      <c r="AU11" s="75"/>
      <c r="AV11" s="101"/>
      <c r="AW11" s="101"/>
      <c r="AX11" s="14"/>
      <c r="AY11" s="91"/>
    </row>
    <row r="12" spans="1:51" ht="18" x14ac:dyDescent="0.35">
      <c r="A12" s="6" t="s">
        <v>31</v>
      </c>
      <c r="B12" s="7">
        <v>100</v>
      </c>
      <c r="C12" s="61">
        <v>100</v>
      </c>
      <c r="D12" s="61">
        <v>1</v>
      </c>
      <c r="E12" s="61" t="s">
        <v>83</v>
      </c>
      <c r="F12" s="68">
        <v>0.81</v>
      </c>
      <c r="G12" s="68">
        <v>81</v>
      </c>
      <c r="H12" s="8" t="s">
        <v>84</v>
      </c>
      <c r="I12" s="91">
        <f>SUM(C12*F12)</f>
        <v>81</v>
      </c>
      <c r="J12" s="63">
        <v>100</v>
      </c>
      <c r="K12" s="63">
        <v>1</v>
      </c>
      <c r="L12" s="63" t="s">
        <v>83</v>
      </c>
      <c r="M12" s="94">
        <v>1.24</v>
      </c>
      <c r="N12" s="94">
        <v>124</v>
      </c>
      <c r="O12" s="9" t="s">
        <v>88</v>
      </c>
      <c r="P12" s="91">
        <f t="shared" si="1"/>
        <v>124</v>
      </c>
      <c r="Q12" s="62"/>
      <c r="R12" s="62"/>
      <c r="S12" s="62"/>
      <c r="T12" s="97"/>
      <c r="U12" s="97"/>
      <c r="V12" s="10" t="s">
        <v>27</v>
      </c>
      <c r="W12" s="91"/>
      <c r="X12" s="69"/>
      <c r="Y12" s="69"/>
      <c r="Z12" s="69"/>
      <c r="AA12" s="98"/>
      <c r="AB12" s="98"/>
      <c r="AC12" s="11"/>
      <c r="AD12" s="91"/>
      <c r="AE12" s="71">
        <v>100</v>
      </c>
      <c r="AF12" s="71">
        <v>1</v>
      </c>
      <c r="AG12" s="71" t="s">
        <v>86</v>
      </c>
      <c r="AH12" s="99">
        <v>1.1000000000000001</v>
      </c>
      <c r="AI12" s="99">
        <v>110</v>
      </c>
      <c r="AJ12" s="12">
        <v>50</v>
      </c>
      <c r="AK12" s="91">
        <f t="shared" si="0"/>
        <v>110.00000000000001</v>
      </c>
      <c r="AL12" s="73">
        <v>100</v>
      </c>
      <c r="AM12" s="73">
        <v>1</v>
      </c>
      <c r="AN12" s="73" t="s">
        <v>83</v>
      </c>
      <c r="AO12" s="100">
        <v>1.3</v>
      </c>
      <c r="AP12" s="100">
        <v>130</v>
      </c>
      <c r="AQ12" s="13">
        <v>50</v>
      </c>
      <c r="AR12" s="91">
        <f t="shared" ref="AR12:AR17" si="2">SUM(AL12*AO12)</f>
        <v>130</v>
      </c>
      <c r="AS12" s="75">
        <v>114</v>
      </c>
      <c r="AT12" s="75"/>
      <c r="AU12" s="75"/>
      <c r="AV12" s="101">
        <v>2.0299999999999998</v>
      </c>
      <c r="AW12" s="101">
        <v>231.42</v>
      </c>
      <c r="AX12" s="14">
        <v>38</v>
      </c>
      <c r="AY12" s="91">
        <f>SUM(AS12*AV12)</f>
        <v>231.42</v>
      </c>
    </row>
    <row r="13" spans="1:51" ht="18" x14ac:dyDescent="0.35">
      <c r="A13" s="6" t="s">
        <v>32</v>
      </c>
      <c r="B13" s="7">
        <v>100</v>
      </c>
      <c r="C13" s="61"/>
      <c r="D13" s="61"/>
      <c r="E13" s="61"/>
      <c r="F13" s="68"/>
      <c r="G13" s="68"/>
      <c r="H13" s="8"/>
      <c r="I13" s="91"/>
      <c r="J13" s="63">
        <v>96</v>
      </c>
      <c r="K13" s="63">
        <v>1</v>
      </c>
      <c r="L13" s="63" t="s">
        <v>83</v>
      </c>
      <c r="M13" s="94">
        <v>1.1399999999999999</v>
      </c>
      <c r="N13" s="94">
        <v>109.44</v>
      </c>
      <c r="O13" s="9" t="s">
        <v>90</v>
      </c>
      <c r="P13" s="91">
        <f t="shared" si="1"/>
        <v>109.44</v>
      </c>
      <c r="Q13" s="62"/>
      <c r="R13" s="62"/>
      <c r="S13" s="62"/>
      <c r="T13" s="97"/>
      <c r="U13" s="97"/>
      <c r="V13" s="10" t="s">
        <v>27</v>
      </c>
      <c r="W13" s="91"/>
      <c r="X13" s="69">
        <v>100</v>
      </c>
      <c r="Y13" s="69">
        <v>2</v>
      </c>
      <c r="Z13" s="69" t="s">
        <v>86</v>
      </c>
      <c r="AA13" s="98">
        <v>0.84</v>
      </c>
      <c r="AB13" s="98">
        <v>84</v>
      </c>
      <c r="AC13" s="11">
        <v>50</v>
      </c>
      <c r="AD13" s="91">
        <f>SUM(X13*AA13)</f>
        <v>84</v>
      </c>
      <c r="AE13" s="71">
        <v>100</v>
      </c>
      <c r="AF13" s="71">
        <v>2</v>
      </c>
      <c r="AG13" s="71" t="s">
        <v>86</v>
      </c>
      <c r="AH13" s="99">
        <v>1.25</v>
      </c>
      <c r="AI13" s="99">
        <v>125</v>
      </c>
      <c r="AJ13" s="12">
        <v>32</v>
      </c>
      <c r="AK13" s="91">
        <f t="shared" si="0"/>
        <v>125</v>
      </c>
      <c r="AL13" s="73">
        <v>100</v>
      </c>
      <c r="AM13" s="73">
        <v>1</v>
      </c>
      <c r="AN13" s="73" t="s">
        <v>83</v>
      </c>
      <c r="AO13" s="100">
        <v>1.3</v>
      </c>
      <c r="AP13" s="100">
        <v>130</v>
      </c>
      <c r="AQ13" s="13">
        <v>50</v>
      </c>
      <c r="AR13" s="91">
        <f t="shared" si="2"/>
        <v>130</v>
      </c>
      <c r="AS13" s="75"/>
      <c r="AT13" s="75"/>
      <c r="AU13" s="75"/>
      <c r="AV13" s="101"/>
      <c r="AW13" s="101"/>
      <c r="AX13" s="14"/>
      <c r="AY13" s="91"/>
    </row>
    <row r="14" spans="1:51" ht="18" x14ac:dyDescent="0.35">
      <c r="A14" s="6" t="s">
        <v>33</v>
      </c>
      <c r="B14" s="7">
        <v>38</v>
      </c>
      <c r="C14" s="61"/>
      <c r="D14" s="61"/>
      <c r="E14" s="61"/>
      <c r="F14" s="68"/>
      <c r="G14" s="68"/>
      <c r="H14" s="8"/>
      <c r="I14" s="91"/>
      <c r="J14" s="63">
        <v>32</v>
      </c>
      <c r="K14" s="63">
        <v>1</v>
      </c>
      <c r="L14" s="63" t="s">
        <v>83</v>
      </c>
      <c r="M14" s="94">
        <v>1.24</v>
      </c>
      <c r="N14" s="94">
        <v>39.68</v>
      </c>
      <c r="O14" s="9" t="s">
        <v>88</v>
      </c>
      <c r="P14" s="91">
        <f t="shared" si="1"/>
        <v>39.68</v>
      </c>
      <c r="Q14" s="62"/>
      <c r="R14" s="62"/>
      <c r="S14" s="62"/>
      <c r="T14" s="97"/>
      <c r="U14" s="97"/>
      <c r="V14" s="10" t="s">
        <v>27</v>
      </c>
      <c r="W14" s="91"/>
      <c r="X14" s="69"/>
      <c r="Y14" s="69"/>
      <c r="Z14" s="69"/>
      <c r="AA14" s="98"/>
      <c r="AB14" s="98"/>
      <c r="AC14" s="11" t="s">
        <v>27</v>
      </c>
      <c r="AD14" s="91"/>
      <c r="AE14" s="71">
        <v>38</v>
      </c>
      <c r="AF14" s="71">
        <v>1</v>
      </c>
      <c r="AG14" s="71" t="s">
        <v>86</v>
      </c>
      <c r="AH14" s="99">
        <v>1.7</v>
      </c>
      <c r="AI14" s="99">
        <v>64.599999999999994</v>
      </c>
      <c r="AJ14" s="12">
        <v>32</v>
      </c>
      <c r="AK14" s="91">
        <f t="shared" si="0"/>
        <v>64.599999999999994</v>
      </c>
      <c r="AL14" s="73">
        <v>50</v>
      </c>
      <c r="AM14" s="73">
        <v>1</v>
      </c>
      <c r="AN14" s="73" t="s">
        <v>83</v>
      </c>
      <c r="AO14" s="100">
        <v>1.75</v>
      </c>
      <c r="AP14" s="100">
        <v>87.5</v>
      </c>
      <c r="AQ14" s="13">
        <v>50</v>
      </c>
      <c r="AR14" s="91">
        <f t="shared" si="2"/>
        <v>87.5</v>
      </c>
      <c r="AS14" s="75">
        <v>38</v>
      </c>
      <c r="AT14" s="75"/>
      <c r="AU14" s="75"/>
      <c r="AV14" s="101">
        <v>3.26</v>
      </c>
      <c r="AW14" s="101">
        <v>123.88</v>
      </c>
      <c r="AX14" s="14">
        <v>38</v>
      </c>
      <c r="AY14" s="91">
        <f>SUM(AS14*AV14)</f>
        <v>123.88</v>
      </c>
    </row>
    <row r="15" spans="1:51" ht="18" x14ac:dyDescent="0.35">
      <c r="A15" s="6" t="s">
        <v>34</v>
      </c>
      <c r="B15" s="7">
        <v>38</v>
      </c>
      <c r="C15" s="61">
        <v>38</v>
      </c>
      <c r="D15" s="61">
        <v>2</v>
      </c>
      <c r="E15" s="61" t="s">
        <v>83</v>
      </c>
      <c r="F15" s="68">
        <v>0.81</v>
      </c>
      <c r="G15" s="68">
        <v>30.78</v>
      </c>
      <c r="H15" s="8"/>
      <c r="I15" s="91">
        <f t="shared" ref="I15:I72" si="3">SUM(C15*F15)</f>
        <v>30.78</v>
      </c>
      <c r="J15" s="63"/>
      <c r="K15" s="63"/>
      <c r="L15" s="63"/>
      <c r="M15" s="94"/>
      <c r="N15" s="94"/>
      <c r="O15" s="9"/>
      <c r="P15" s="91"/>
      <c r="Q15" s="62"/>
      <c r="R15" s="62"/>
      <c r="S15" s="62"/>
      <c r="T15" s="97"/>
      <c r="U15" s="97"/>
      <c r="V15" s="10" t="s">
        <v>27</v>
      </c>
      <c r="W15" s="91"/>
      <c r="X15" s="69"/>
      <c r="Y15" s="69"/>
      <c r="Z15" s="69"/>
      <c r="AA15" s="98"/>
      <c r="AB15" s="98"/>
      <c r="AC15" s="11"/>
      <c r="AD15" s="91"/>
      <c r="AE15" s="71">
        <v>38</v>
      </c>
      <c r="AF15" s="71">
        <v>2</v>
      </c>
      <c r="AG15" s="71" t="s">
        <v>86</v>
      </c>
      <c r="AH15" s="99">
        <v>1.1499999999999999</v>
      </c>
      <c r="AI15" s="99">
        <v>43.7</v>
      </c>
      <c r="AJ15" s="12">
        <v>32</v>
      </c>
      <c r="AK15" s="91">
        <f t="shared" si="0"/>
        <v>43.699999999999996</v>
      </c>
      <c r="AL15" s="73">
        <v>50</v>
      </c>
      <c r="AM15" s="73">
        <v>1</v>
      </c>
      <c r="AN15" s="73" t="s">
        <v>83</v>
      </c>
      <c r="AO15" s="100">
        <v>1.5</v>
      </c>
      <c r="AP15" s="100">
        <v>75</v>
      </c>
      <c r="AQ15" s="13">
        <v>50</v>
      </c>
      <c r="AR15" s="91">
        <f t="shared" si="2"/>
        <v>75</v>
      </c>
      <c r="AS15" s="75"/>
      <c r="AT15" s="75"/>
      <c r="AU15" s="75"/>
      <c r="AV15" s="101"/>
      <c r="AW15" s="101"/>
      <c r="AX15" s="14"/>
      <c r="AY15" s="91"/>
    </row>
    <row r="16" spans="1:51" ht="18" x14ac:dyDescent="0.35">
      <c r="A16" s="6" t="s">
        <v>35</v>
      </c>
      <c r="B16" s="7">
        <v>494</v>
      </c>
      <c r="C16" s="61"/>
      <c r="D16" s="61"/>
      <c r="E16" s="61"/>
      <c r="F16" s="68"/>
      <c r="G16" s="68"/>
      <c r="H16" s="8"/>
      <c r="I16" s="91"/>
      <c r="J16" s="63">
        <v>480</v>
      </c>
      <c r="K16" s="63">
        <v>1</v>
      </c>
      <c r="L16" s="63" t="s">
        <v>83</v>
      </c>
      <c r="M16" s="94">
        <v>1.04</v>
      </c>
      <c r="N16" s="94">
        <v>499.2</v>
      </c>
      <c r="O16" s="9" t="s">
        <v>88</v>
      </c>
      <c r="P16" s="91">
        <f t="shared" si="1"/>
        <v>499.20000000000005</v>
      </c>
      <c r="Q16" s="62"/>
      <c r="R16" s="62"/>
      <c r="S16" s="62"/>
      <c r="T16" s="97"/>
      <c r="U16" s="97"/>
      <c r="V16" s="10" t="s">
        <v>27</v>
      </c>
      <c r="W16" s="91"/>
      <c r="X16" s="69"/>
      <c r="Y16" s="69"/>
      <c r="Z16" s="69"/>
      <c r="AA16" s="98"/>
      <c r="AB16" s="98"/>
      <c r="AC16" s="11"/>
      <c r="AD16" s="91"/>
      <c r="AE16" s="71">
        <v>494</v>
      </c>
      <c r="AF16" s="71">
        <v>2</v>
      </c>
      <c r="AG16" s="71" t="s">
        <v>86</v>
      </c>
      <c r="AH16" s="99">
        <v>1.5</v>
      </c>
      <c r="AI16" s="99">
        <v>741</v>
      </c>
      <c r="AJ16" s="12">
        <v>32</v>
      </c>
      <c r="AK16" s="91">
        <f t="shared" si="0"/>
        <v>741</v>
      </c>
      <c r="AL16" s="73"/>
      <c r="AM16" s="73" t="s">
        <v>27</v>
      </c>
      <c r="AN16" s="73"/>
      <c r="AO16" s="100"/>
      <c r="AP16" s="100"/>
      <c r="AQ16" s="13"/>
      <c r="AR16" s="91"/>
      <c r="AS16" s="75"/>
      <c r="AT16" s="75"/>
      <c r="AU16" s="75"/>
      <c r="AV16" s="101"/>
      <c r="AW16" s="101"/>
      <c r="AX16" s="14"/>
      <c r="AY16" s="91"/>
    </row>
    <row r="17" spans="1:51" ht="18" x14ac:dyDescent="0.35">
      <c r="A17" s="6" t="s">
        <v>13</v>
      </c>
      <c r="B17" s="7">
        <v>1976</v>
      </c>
      <c r="C17" s="61">
        <v>1976</v>
      </c>
      <c r="D17" s="61">
        <v>2</v>
      </c>
      <c r="E17" s="61" t="s">
        <v>83</v>
      </c>
      <c r="F17" s="68">
        <v>0.81</v>
      </c>
      <c r="G17" s="68">
        <v>1600.56</v>
      </c>
      <c r="H17" s="8"/>
      <c r="I17" s="91">
        <f t="shared" si="3"/>
        <v>1600.5600000000002</v>
      </c>
      <c r="J17" s="63">
        <v>2000</v>
      </c>
      <c r="K17" s="63">
        <v>1</v>
      </c>
      <c r="L17" s="63" t="s">
        <v>83</v>
      </c>
      <c r="M17" s="94">
        <v>1.04</v>
      </c>
      <c r="N17" s="94">
        <v>2080</v>
      </c>
      <c r="O17" s="9" t="s">
        <v>89</v>
      </c>
      <c r="P17" s="91">
        <f t="shared" si="1"/>
        <v>2080</v>
      </c>
      <c r="Q17" s="62"/>
      <c r="R17" s="62"/>
      <c r="S17" s="62"/>
      <c r="T17" s="97"/>
      <c r="U17" s="97"/>
      <c r="V17" s="10" t="s">
        <v>27</v>
      </c>
      <c r="W17" s="91"/>
      <c r="X17" s="69">
        <v>2000</v>
      </c>
      <c r="Y17" s="69">
        <v>2</v>
      </c>
      <c r="Z17" s="69" t="s">
        <v>86</v>
      </c>
      <c r="AA17" s="98">
        <v>0.84</v>
      </c>
      <c r="AB17" s="98">
        <v>1680</v>
      </c>
      <c r="AC17" s="11">
        <v>50</v>
      </c>
      <c r="AD17" s="91">
        <f t="shared" ref="AD17:AD18" si="4">SUM(X17*AA17)</f>
        <v>1680</v>
      </c>
      <c r="AE17" s="71">
        <v>2000</v>
      </c>
      <c r="AF17" s="71">
        <v>2</v>
      </c>
      <c r="AG17" s="71" t="s">
        <v>86</v>
      </c>
      <c r="AH17" s="99">
        <v>1</v>
      </c>
      <c r="AI17" s="99">
        <v>2000</v>
      </c>
      <c r="AJ17" s="12">
        <v>50</v>
      </c>
      <c r="AK17" s="91">
        <f t="shared" si="0"/>
        <v>2000</v>
      </c>
      <c r="AL17" s="73">
        <v>2000</v>
      </c>
      <c r="AM17" s="73">
        <v>1</v>
      </c>
      <c r="AN17" s="73" t="s">
        <v>83</v>
      </c>
      <c r="AO17" s="100">
        <v>1</v>
      </c>
      <c r="AP17" s="100">
        <v>2000</v>
      </c>
      <c r="AQ17" s="13">
        <v>50</v>
      </c>
      <c r="AR17" s="91">
        <f t="shared" si="2"/>
        <v>2000</v>
      </c>
      <c r="AS17" s="75"/>
      <c r="AT17" s="75"/>
      <c r="AU17" s="75"/>
      <c r="AV17" s="101"/>
      <c r="AW17" s="101"/>
      <c r="AX17" s="14"/>
      <c r="AY17" s="91"/>
    </row>
    <row r="18" spans="1:51" ht="18" x14ac:dyDescent="0.35">
      <c r="A18" s="15" t="s">
        <v>36</v>
      </c>
      <c r="B18" s="7">
        <v>38</v>
      </c>
      <c r="C18" s="61"/>
      <c r="D18" s="61"/>
      <c r="E18" s="61"/>
      <c r="F18" s="68"/>
      <c r="G18" s="68"/>
      <c r="H18" s="8"/>
      <c r="I18" s="91"/>
      <c r="J18" s="63"/>
      <c r="K18" s="63"/>
      <c r="L18" s="63"/>
      <c r="M18" s="94"/>
      <c r="N18" s="94"/>
      <c r="O18" s="9"/>
      <c r="P18" s="91"/>
      <c r="Q18" s="62"/>
      <c r="R18" s="62"/>
      <c r="S18" s="62"/>
      <c r="T18" s="97"/>
      <c r="U18" s="97"/>
      <c r="V18" s="10" t="s">
        <v>27</v>
      </c>
      <c r="W18" s="91"/>
      <c r="X18" s="69">
        <v>32</v>
      </c>
      <c r="Y18" s="69">
        <v>2</v>
      </c>
      <c r="Z18" s="69" t="s">
        <v>86</v>
      </c>
      <c r="AA18" s="98">
        <v>1.65</v>
      </c>
      <c r="AB18" s="98">
        <v>52.8</v>
      </c>
      <c r="AC18" s="11">
        <v>32</v>
      </c>
      <c r="AD18" s="91">
        <f t="shared" si="4"/>
        <v>52.8</v>
      </c>
      <c r="AE18" s="71">
        <v>38</v>
      </c>
      <c r="AF18" s="71">
        <v>2</v>
      </c>
      <c r="AG18" s="71" t="s">
        <v>86</v>
      </c>
      <c r="AH18" s="99">
        <v>2.5499999999999998</v>
      </c>
      <c r="AI18" s="99">
        <v>96.9</v>
      </c>
      <c r="AJ18" s="12">
        <v>32</v>
      </c>
      <c r="AK18" s="91">
        <f t="shared" si="0"/>
        <v>96.899999999999991</v>
      </c>
      <c r="AL18" s="73"/>
      <c r="AM18" s="73"/>
      <c r="AN18" s="73"/>
      <c r="AO18" s="100"/>
      <c r="AP18" s="100"/>
      <c r="AQ18" s="13"/>
      <c r="AR18" s="91"/>
      <c r="AS18" s="75"/>
      <c r="AT18" s="75"/>
      <c r="AU18" s="75"/>
      <c r="AV18" s="101"/>
      <c r="AW18" s="101"/>
      <c r="AX18" s="14"/>
      <c r="AY18" s="91"/>
    </row>
    <row r="19" spans="1:51" ht="18" x14ac:dyDescent="0.35">
      <c r="A19" s="15" t="s">
        <v>37</v>
      </c>
      <c r="B19" s="7">
        <v>38</v>
      </c>
      <c r="C19" s="61"/>
      <c r="D19" s="61"/>
      <c r="E19" s="61"/>
      <c r="F19" s="68"/>
      <c r="G19" s="68"/>
      <c r="H19" s="8"/>
      <c r="I19" s="91"/>
      <c r="J19" s="63"/>
      <c r="K19" s="63"/>
      <c r="L19" s="63"/>
      <c r="M19" s="94"/>
      <c r="N19" s="94"/>
      <c r="O19" s="9"/>
      <c r="P19" s="91"/>
      <c r="Q19" s="62"/>
      <c r="R19" s="62"/>
      <c r="S19" s="62"/>
      <c r="T19" s="97"/>
      <c r="U19" s="97"/>
      <c r="V19" s="10" t="s">
        <v>27</v>
      </c>
      <c r="W19" s="91"/>
      <c r="X19" s="69"/>
      <c r="Y19" s="69"/>
      <c r="Z19" s="69"/>
      <c r="AA19" s="98"/>
      <c r="AB19" s="98"/>
      <c r="AC19" s="11"/>
      <c r="AD19" s="91"/>
      <c r="AE19" s="71"/>
      <c r="AF19" s="71"/>
      <c r="AG19" s="71"/>
      <c r="AH19" s="99"/>
      <c r="AI19" s="99"/>
      <c r="AJ19" s="12"/>
      <c r="AK19" s="91"/>
      <c r="AL19" s="73"/>
      <c r="AM19" s="73"/>
      <c r="AN19" s="73"/>
      <c r="AO19" s="100"/>
      <c r="AP19" s="100"/>
      <c r="AQ19" s="13"/>
      <c r="AR19" s="91"/>
      <c r="AS19" s="75">
        <v>38</v>
      </c>
      <c r="AT19" s="75"/>
      <c r="AU19" s="75"/>
      <c r="AV19" s="101">
        <v>7.68</v>
      </c>
      <c r="AW19" s="101">
        <v>291.83999999999997</v>
      </c>
      <c r="AX19" s="14">
        <v>38</v>
      </c>
      <c r="AY19" s="91">
        <f>SUM(AS19*AV19)</f>
        <v>291.83999999999997</v>
      </c>
    </row>
    <row r="20" spans="1:51" ht="18" x14ac:dyDescent="0.35">
      <c r="A20" s="6" t="s">
        <v>38</v>
      </c>
      <c r="B20" s="7">
        <v>494</v>
      </c>
      <c r="C20" s="61"/>
      <c r="D20" s="61"/>
      <c r="E20" s="61"/>
      <c r="F20" s="68"/>
      <c r="G20" s="68"/>
      <c r="H20" s="8"/>
      <c r="I20" s="91"/>
      <c r="J20" s="63"/>
      <c r="K20" s="63"/>
      <c r="L20" s="63"/>
      <c r="M20" s="94"/>
      <c r="N20" s="94"/>
      <c r="O20" s="9"/>
      <c r="P20" s="91"/>
      <c r="Q20" s="62"/>
      <c r="R20" s="62"/>
      <c r="S20" s="62"/>
      <c r="T20" s="97"/>
      <c r="U20" s="97"/>
      <c r="V20" s="10" t="s">
        <v>27</v>
      </c>
      <c r="W20" s="91"/>
      <c r="X20" s="69">
        <v>500</v>
      </c>
      <c r="Y20" s="69">
        <v>2</v>
      </c>
      <c r="Z20" s="69" t="s">
        <v>86</v>
      </c>
      <c r="AA20" s="98">
        <v>1.0900000000000001</v>
      </c>
      <c r="AB20" s="98">
        <v>545</v>
      </c>
      <c r="AC20" s="11">
        <v>50</v>
      </c>
      <c r="AD20" s="91">
        <f>SUM(X20*AA20)</f>
        <v>545</v>
      </c>
      <c r="AE20" s="71"/>
      <c r="AF20" s="71"/>
      <c r="AG20" s="71"/>
      <c r="AH20" s="99"/>
      <c r="AI20" s="99"/>
      <c r="AJ20" s="12"/>
      <c r="AK20" s="91"/>
      <c r="AL20" s="73"/>
      <c r="AM20" s="73"/>
      <c r="AN20" s="73"/>
      <c r="AO20" s="100"/>
      <c r="AP20" s="100"/>
      <c r="AQ20" s="13"/>
      <c r="AR20" s="91"/>
      <c r="AS20" s="75"/>
      <c r="AT20" s="75"/>
      <c r="AU20" s="75"/>
      <c r="AV20" s="101"/>
      <c r="AW20" s="101"/>
      <c r="AX20" s="14"/>
      <c r="AY20" s="91"/>
    </row>
    <row r="21" spans="1:51" ht="18" x14ac:dyDescent="0.35">
      <c r="A21" s="6" t="s">
        <v>39</v>
      </c>
      <c r="B21" s="7">
        <v>190</v>
      </c>
      <c r="C21" s="61">
        <v>200</v>
      </c>
      <c r="D21" s="61">
        <v>1</v>
      </c>
      <c r="E21" s="61" t="s">
        <v>83</v>
      </c>
      <c r="F21" s="68">
        <v>0.81</v>
      </c>
      <c r="G21" s="68">
        <v>162</v>
      </c>
      <c r="H21" s="8" t="s">
        <v>84</v>
      </c>
      <c r="I21" s="91">
        <f t="shared" si="3"/>
        <v>162</v>
      </c>
      <c r="J21" s="63">
        <v>192</v>
      </c>
      <c r="K21" s="63">
        <v>1</v>
      </c>
      <c r="L21" s="63" t="s">
        <v>83</v>
      </c>
      <c r="M21" s="94">
        <v>1.04</v>
      </c>
      <c r="N21" s="94">
        <v>199.68</v>
      </c>
      <c r="O21" s="9">
        <v>32</v>
      </c>
      <c r="P21" s="91">
        <f t="shared" si="1"/>
        <v>199.68</v>
      </c>
      <c r="Q21" s="62"/>
      <c r="R21" s="62"/>
      <c r="S21" s="62"/>
      <c r="T21" s="97"/>
      <c r="U21" s="97"/>
      <c r="V21" s="10" t="s">
        <v>27</v>
      </c>
      <c r="W21" s="91"/>
      <c r="X21" s="69"/>
      <c r="Y21" s="69"/>
      <c r="Z21" s="69"/>
      <c r="AA21" s="98"/>
      <c r="AB21" s="98"/>
      <c r="AC21" s="11"/>
      <c r="AD21" s="91"/>
      <c r="AE21" s="71">
        <v>200</v>
      </c>
      <c r="AF21" s="71">
        <v>1</v>
      </c>
      <c r="AG21" s="71" t="s">
        <v>86</v>
      </c>
      <c r="AH21" s="99">
        <v>1.1000000000000001</v>
      </c>
      <c r="AI21" s="99">
        <v>220</v>
      </c>
      <c r="AJ21" s="12">
        <v>50</v>
      </c>
      <c r="AK21" s="91">
        <f t="shared" si="0"/>
        <v>220.00000000000003</v>
      </c>
      <c r="AL21" s="73"/>
      <c r="AM21" s="73"/>
      <c r="AN21" s="73"/>
      <c r="AO21" s="100"/>
      <c r="AP21" s="100"/>
      <c r="AQ21" s="13"/>
      <c r="AR21" s="91"/>
      <c r="AS21" s="75">
        <v>190</v>
      </c>
      <c r="AT21" s="75"/>
      <c r="AU21" s="75"/>
      <c r="AV21" s="101">
        <v>2.4300000000000002</v>
      </c>
      <c r="AW21" s="101">
        <v>461.7</v>
      </c>
      <c r="AX21" s="14">
        <v>38</v>
      </c>
      <c r="AY21" s="91">
        <f>SUM(AS21*AV21)</f>
        <v>461.70000000000005</v>
      </c>
    </row>
    <row r="22" spans="1:51" ht="18" x14ac:dyDescent="0.35">
      <c r="A22" s="6" t="s">
        <v>40</v>
      </c>
      <c r="B22" s="7">
        <v>190</v>
      </c>
      <c r="C22" s="61">
        <v>190</v>
      </c>
      <c r="D22" s="61">
        <v>2</v>
      </c>
      <c r="E22" s="61" t="s">
        <v>83</v>
      </c>
      <c r="F22" s="68">
        <v>0.81</v>
      </c>
      <c r="G22" s="68">
        <v>153.30000000000001</v>
      </c>
      <c r="H22" s="8"/>
      <c r="I22" s="91">
        <f t="shared" si="3"/>
        <v>153.9</v>
      </c>
      <c r="J22" s="63">
        <v>192</v>
      </c>
      <c r="K22" s="63">
        <v>1</v>
      </c>
      <c r="L22" s="63" t="s">
        <v>83</v>
      </c>
      <c r="M22" s="94">
        <v>1.04</v>
      </c>
      <c r="N22" s="94">
        <v>199.68</v>
      </c>
      <c r="O22" s="9">
        <v>32</v>
      </c>
      <c r="P22" s="91">
        <f t="shared" si="1"/>
        <v>199.68</v>
      </c>
      <c r="Q22" s="62"/>
      <c r="R22" s="62"/>
      <c r="S22" s="62"/>
      <c r="T22" s="97"/>
      <c r="U22" s="97"/>
      <c r="V22" s="10" t="s">
        <v>27</v>
      </c>
      <c r="W22" s="91"/>
      <c r="X22" s="69"/>
      <c r="Y22" s="69"/>
      <c r="Z22" s="69"/>
      <c r="AA22" s="98"/>
      <c r="AB22" s="98"/>
      <c r="AC22" s="11"/>
      <c r="AD22" s="91"/>
      <c r="AE22" s="71">
        <v>200</v>
      </c>
      <c r="AF22" s="71">
        <v>2</v>
      </c>
      <c r="AG22" s="71" t="s">
        <v>86</v>
      </c>
      <c r="AH22" s="99">
        <v>1.1000000000000001</v>
      </c>
      <c r="AI22" s="99">
        <v>220</v>
      </c>
      <c r="AJ22" s="12">
        <v>50</v>
      </c>
      <c r="AK22" s="91">
        <f t="shared" si="0"/>
        <v>220.00000000000003</v>
      </c>
      <c r="AL22" s="73">
        <v>200</v>
      </c>
      <c r="AM22" s="73">
        <v>1</v>
      </c>
      <c r="AN22" s="73" t="s">
        <v>83</v>
      </c>
      <c r="AO22" s="100">
        <v>1.75</v>
      </c>
      <c r="AP22" s="100">
        <v>350</v>
      </c>
      <c r="AQ22" s="13">
        <v>50</v>
      </c>
      <c r="AR22" s="91">
        <f t="shared" ref="AR22:AR24" si="5">SUM(AL22*AO22)</f>
        <v>350</v>
      </c>
      <c r="AS22" s="75"/>
      <c r="AT22" s="75"/>
      <c r="AU22" s="75"/>
      <c r="AV22" s="101"/>
      <c r="AW22" s="101"/>
      <c r="AX22" s="14"/>
      <c r="AY22" s="91"/>
    </row>
    <row r="23" spans="1:51" ht="18" x14ac:dyDescent="0.35">
      <c r="A23" s="6" t="s">
        <v>14</v>
      </c>
      <c r="B23" s="7">
        <v>190</v>
      </c>
      <c r="C23" s="61">
        <v>200</v>
      </c>
      <c r="D23" s="61">
        <v>1</v>
      </c>
      <c r="E23" s="61" t="s">
        <v>83</v>
      </c>
      <c r="F23" s="68">
        <v>0.81</v>
      </c>
      <c r="G23" s="68">
        <v>162</v>
      </c>
      <c r="H23" s="8" t="s">
        <v>84</v>
      </c>
      <c r="I23" s="91">
        <f t="shared" si="3"/>
        <v>162</v>
      </c>
      <c r="J23" s="63">
        <v>192</v>
      </c>
      <c r="K23" s="63">
        <v>1</v>
      </c>
      <c r="L23" s="63" t="s">
        <v>83</v>
      </c>
      <c r="M23" s="94">
        <v>1.1399999999999999</v>
      </c>
      <c r="N23" s="94">
        <v>218.88</v>
      </c>
      <c r="O23" s="9">
        <v>32</v>
      </c>
      <c r="P23" s="91">
        <f t="shared" si="1"/>
        <v>218.88</v>
      </c>
      <c r="Q23" s="62">
        <v>190</v>
      </c>
      <c r="R23" s="62">
        <v>2</v>
      </c>
      <c r="S23" s="62" t="s">
        <v>86</v>
      </c>
      <c r="T23" s="97">
        <v>1.5</v>
      </c>
      <c r="U23" s="97">
        <v>285</v>
      </c>
      <c r="V23" s="10" t="s">
        <v>93</v>
      </c>
      <c r="W23" s="91">
        <f>SUM(Q23*T23)</f>
        <v>285</v>
      </c>
      <c r="X23" s="69">
        <v>200</v>
      </c>
      <c r="Y23" s="69">
        <v>2</v>
      </c>
      <c r="Z23" s="69" t="s">
        <v>86</v>
      </c>
      <c r="AA23" s="98">
        <v>0.96</v>
      </c>
      <c r="AB23" s="98">
        <v>192</v>
      </c>
      <c r="AC23" s="11">
        <v>50</v>
      </c>
      <c r="AD23" s="91">
        <f t="shared" ref="AD23:AD24" si="6">SUM(X23*AA23)</f>
        <v>192</v>
      </c>
      <c r="AE23" s="71">
        <v>190</v>
      </c>
      <c r="AF23" s="71">
        <v>2</v>
      </c>
      <c r="AG23" s="71" t="s">
        <v>86</v>
      </c>
      <c r="AH23" s="99">
        <v>1.2</v>
      </c>
      <c r="AI23" s="99">
        <v>228</v>
      </c>
      <c r="AJ23" s="12">
        <v>32</v>
      </c>
      <c r="AK23" s="91">
        <f t="shared" si="0"/>
        <v>228</v>
      </c>
      <c r="AL23" s="73">
        <v>200</v>
      </c>
      <c r="AM23" s="73">
        <v>1</v>
      </c>
      <c r="AN23" s="73" t="s">
        <v>83</v>
      </c>
      <c r="AO23" s="100">
        <v>1.3</v>
      </c>
      <c r="AP23" s="100">
        <v>260</v>
      </c>
      <c r="AQ23" s="13">
        <v>50</v>
      </c>
      <c r="AR23" s="91">
        <f t="shared" si="5"/>
        <v>260</v>
      </c>
      <c r="AS23" s="75">
        <v>190</v>
      </c>
      <c r="AT23" s="75"/>
      <c r="AU23" s="75"/>
      <c r="AV23" s="101">
        <v>2.4300000000000002</v>
      </c>
      <c r="AW23" s="101">
        <v>461.7</v>
      </c>
      <c r="AX23" s="14">
        <v>38</v>
      </c>
      <c r="AY23" s="91">
        <f t="shared" ref="AY23:AY24" si="7">SUM(AS23*AV23)</f>
        <v>461.70000000000005</v>
      </c>
    </row>
    <row r="24" spans="1:51" ht="18" x14ac:dyDescent="0.35">
      <c r="A24" s="6" t="s">
        <v>1</v>
      </c>
      <c r="B24" s="7">
        <v>190</v>
      </c>
      <c r="C24" s="61"/>
      <c r="D24" s="61"/>
      <c r="E24" s="61"/>
      <c r="F24" s="68"/>
      <c r="G24" s="68"/>
      <c r="H24" s="8"/>
      <c r="I24" s="91"/>
      <c r="J24" s="63">
        <v>200</v>
      </c>
      <c r="K24" s="63">
        <v>1</v>
      </c>
      <c r="L24" s="63" t="s">
        <v>83</v>
      </c>
      <c r="M24" s="94">
        <v>1.1399999999999999</v>
      </c>
      <c r="N24" s="94">
        <v>228</v>
      </c>
      <c r="O24" s="9">
        <v>50</v>
      </c>
      <c r="P24" s="91">
        <f t="shared" si="1"/>
        <v>227.99999999999997</v>
      </c>
      <c r="Q24" s="62"/>
      <c r="R24" s="62"/>
      <c r="S24" s="62"/>
      <c r="T24" s="97"/>
      <c r="U24" s="97"/>
      <c r="V24" s="10" t="s">
        <v>27</v>
      </c>
      <c r="W24" s="91"/>
      <c r="X24" s="69">
        <v>200</v>
      </c>
      <c r="Y24" s="69">
        <v>2</v>
      </c>
      <c r="Z24" s="69" t="s">
        <v>86</v>
      </c>
      <c r="AA24" s="98">
        <v>0.84</v>
      </c>
      <c r="AB24" s="98">
        <v>168</v>
      </c>
      <c r="AC24" s="11">
        <v>50</v>
      </c>
      <c r="AD24" s="91">
        <f t="shared" si="6"/>
        <v>168</v>
      </c>
      <c r="AE24" s="71">
        <v>200</v>
      </c>
      <c r="AF24" s="71">
        <v>1</v>
      </c>
      <c r="AG24" s="71" t="s">
        <v>86</v>
      </c>
      <c r="AH24" s="99">
        <v>1.1000000000000001</v>
      </c>
      <c r="AI24" s="99">
        <v>220</v>
      </c>
      <c r="AJ24" s="12">
        <v>50</v>
      </c>
      <c r="AK24" s="91">
        <f t="shared" si="0"/>
        <v>220.00000000000003</v>
      </c>
      <c r="AL24" s="73">
        <v>200</v>
      </c>
      <c r="AM24" s="73">
        <v>1</v>
      </c>
      <c r="AN24" s="73" t="s">
        <v>83</v>
      </c>
      <c r="AO24" s="100">
        <v>1.1499999999999999</v>
      </c>
      <c r="AP24" s="100">
        <v>230</v>
      </c>
      <c r="AQ24" s="13">
        <v>50</v>
      </c>
      <c r="AR24" s="91">
        <f t="shared" si="5"/>
        <v>229.99999999999997</v>
      </c>
      <c r="AS24" s="75">
        <v>190</v>
      </c>
      <c r="AT24" s="75"/>
      <c r="AU24" s="75"/>
      <c r="AV24" s="101">
        <v>2.4300000000000002</v>
      </c>
      <c r="AW24" s="101">
        <v>461.7</v>
      </c>
      <c r="AX24" s="14">
        <v>38</v>
      </c>
      <c r="AY24" s="91">
        <f t="shared" si="7"/>
        <v>461.70000000000005</v>
      </c>
    </row>
    <row r="25" spans="1:51" ht="18" x14ac:dyDescent="0.35">
      <c r="A25" s="6" t="s">
        <v>41</v>
      </c>
      <c r="B25" s="7">
        <v>190</v>
      </c>
      <c r="C25" s="61"/>
      <c r="D25" s="61"/>
      <c r="E25" s="61"/>
      <c r="F25" s="68"/>
      <c r="G25" s="68"/>
      <c r="H25" s="8"/>
      <c r="I25" s="91"/>
      <c r="J25" s="63"/>
      <c r="K25" s="63"/>
      <c r="L25" s="63"/>
      <c r="M25" s="94"/>
      <c r="N25" s="94"/>
      <c r="O25" s="9"/>
      <c r="P25" s="91"/>
      <c r="Q25" s="62"/>
      <c r="R25" s="62"/>
      <c r="S25" s="62"/>
      <c r="T25" s="97"/>
      <c r="U25" s="97"/>
      <c r="V25" s="10" t="s">
        <v>27</v>
      </c>
      <c r="W25" s="91"/>
      <c r="X25" s="69"/>
      <c r="Y25" s="69"/>
      <c r="Z25" s="69"/>
      <c r="AA25" s="98"/>
      <c r="AB25" s="98"/>
      <c r="AC25" s="11"/>
      <c r="AD25" s="91"/>
      <c r="AE25" s="71">
        <v>190</v>
      </c>
      <c r="AF25" s="71">
        <v>2</v>
      </c>
      <c r="AG25" s="71" t="s">
        <v>86</v>
      </c>
      <c r="AH25" s="99">
        <v>1.3</v>
      </c>
      <c r="AI25" s="99">
        <v>247</v>
      </c>
      <c r="AJ25" s="12">
        <v>32</v>
      </c>
      <c r="AK25" s="91">
        <f t="shared" si="0"/>
        <v>247</v>
      </c>
      <c r="AL25" s="73"/>
      <c r="AM25" s="73"/>
      <c r="AN25" s="73"/>
      <c r="AO25" s="100"/>
      <c r="AP25" s="100"/>
      <c r="AQ25" s="13"/>
      <c r="AR25" s="91"/>
      <c r="AS25" s="75">
        <v>190</v>
      </c>
      <c r="AT25" s="75"/>
      <c r="AU25" s="75"/>
      <c r="AV25" s="101"/>
      <c r="AW25" s="101"/>
      <c r="AX25" s="14"/>
      <c r="AY25" s="91"/>
    </row>
    <row r="26" spans="1:51" ht="18" x14ac:dyDescent="0.35">
      <c r="A26" s="6" t="s">
        <v>42</v>
      </c>
      <c r="B26" s="7">
        <v>190</v>
      </c>
      <c r="C26" s="61">
        <v>200</v>
      </c>
      <c r="D26" s="61">
        <v>1</v>
      </c>
      <c r="E26" s="61" t="s">
        <v>83</v>
      </c>
      <c r="F26" s="68">
        <v>0.81</v>
      </c>
      <c r="G26" s="68">
        <v>162</v>
      </c>
      <c r="H26" s="8" t="s">
        <v>84</v>
      </c>
      <c r="I26" s="91">
        <f t="shared" si="3"/>
        <v>162</v>
      </c>
      <c r="J26" s="63">
        <v>192</v>
      </c>
      <c r="K26" s="63">
        <v>1</v>
      </c>
      <c r="L26" s="63" t="s">
        <v>83</v>
      </c>
      <c r="M26" s="94">
        <v>1.1399999999999999</v>
      </c>
      <c r="N26" s="94">
        <v>218.88</v>
      </c>
      <c r="O26" s="9">
        <v>32</v>
      </c>
      <c r="P26" s="91">
        <f t="shared" si="1"/>
        <v>218.88</v>
      </c>
      <c r="Q26" s="62">
        <v>190</v>
      </c>
      <c r="R26" s="62">
        <v>1</v>
      </c>
      <c r="S26" s="62" t="s">
        <v>86</v>
      </c>
      <c r="T26" s="97">
        <v>1.5</v>
      </c>
      <c r="U26" s="97">
        <v>285</v>
      </c>
      <c r="V26" s="10" t="s">
        <v>93</v>
      </c>
      <c r="W26" s="91">
        <f t="shared" ref="W26:W79" si="8">SUM(Q26*T26)</f>
        <v>285</v>
      </c>
      <c r="X26" s="69"/>
      <c r="Y26" s="69"/>
      <c r="Z26" s="69"/>
      <c r="AA26" s="98"/>
      <c r="AB26" s="98"/>
      <c r="AC26" s="11"/>
      <c r="AD26" s="91"/>
      <c r="AE26" s="71">
        <v>2508</v>
      </c>
      <c r="AF26" s="71">
        <v>2</v>
      </c>
      <c r="AG26" s="71" t="s">
        <v>86</v>
      </c>
      <c r="AH26" s="99">
        <v>1.4</v>
      </c>
      <c r="AI26" s="99">
        <v>3511.2</v>
      </c>
      <c r="AJ26" s="12">
        <v>32</v>
      </c>
      <c r="AK26" s="91">
        <f t="shared" si="0"/>
        <v>3511.2</v>
      </c>
      <c r="AL26" s="73"/>
      <c r="AM26" s="73"/>
      <c r="AN26" s="73"/>
      <c r="AO26" s="100"/>
      <c r="AP26" s="100"/>
      <c r="AQ26" s="13"/>
      <c r="AR26" s="91"/>
      <c r="AS26" s="75"/>
      <c r="AT26" s="75"/>
      <c r="AU26" s="75"/>
      <c r="AV26" s="101"/>
      <c r="AW26" s="101"/>
      <c r="AX26" s="14"/>
      <c r="AY26" s="91"/>
    </row>
    <row r="27" spans="1:51" ht="18" x14ac:dyDescent="0.35">
      <c r="A27" s="6" t="s">
        <v>15</v>
      </c>
      <c r="B27" s="7">
        <v>2508</v>
      </c>
      <c r="C27" s="61">
        <v>1000</v>
      </c>
      <c r="D27" s="61">
        <v>1</v>
      </c>
      <c r="E27" s="61" t="s">
        <v>83</v>
      </c>
      <c r="F27" s="68">
        <v>1.32</v>
      </c>
      <c r="G27" s="68">
        <v>1320</v>
      </c>
      <c r="H27" s="8" t="s">
        <v>84</v>
      </c>
      <c r="I27" s="91">
        <f t="shared" si="3"/>
        <v>1320</v>
      </c>
      <c r="J27" s="63"/>
      <c r="K27" s="63"/>
      <c r="L27" s="63"/>
      <c r="M27" s="94"/>
      <c r="N27" s="94"/>
      <c r="O27" s="9"/>
      <c r="P27" s="91"/>
      <c r="Q27" s="62"/>
      <c r="R27" s="62"/>
      <c r="S27" s="62"/>
      <c r="T27" s="97"/>
      <c r="U27" s="97"/>
      <c r="V27" s="10" t="s">
        <v>27</v>
      </c>
      <c r="W27" s="91"/>
      <c r="X27" s="69">
        <v>2550</v>
      </c>
      <c r="Y27" s="69">
        <v>2</v>
      </c>
      <c r="Z27" s="69" t="s">
        <v>86</v>
      </c>
      <c r="AA27" s="98">
        <v>1.0900000000000001</v>
      </c>
      <c r="AB27" s="98">
        <v>2779.5</v>
      </c>
      <c r="AC27" s="11">
        <v>50</v>
      </c>
      <c r="AD27" s="91">
        <f t="shared" ref="AD27:AD30" si="9">SUM(X27*AA27)</f>
        <v>2779.5</v>
      </c>
      <c r="AE27" s="71">
        <v>190</v>
      </c>
      <c r="AF27" s="71">
        <v>1</v>
      </c>
      <c r="AG27" s="71" t="s">
        <v>86</v>
      </c>
      <c r="AH27" s="99">
        <v>1.7</v>
      </c>
      <c r="AI27" s="99">
        <v>323</v>
      </c>
      <c r="AJ27" s="12">
        <v>32</v>
      </c>
      <c r="AK27" s="91">
        <f t="shared" si="0"/>
        <v>323</v>
      </c>
      <c r="AL27" s="73">
        <v>2500</v>
      </c>
      <c r="AM27" s="73">
        <v>1</v>
      </c>
      <c r="AN27" s="73" t="s">
        <v>83</v>
      </c>
      <c r="AO27" s="100">
        <v>1.5</v>
      </c>
      <c r="AP27" s="100">
        <v>3750</v>
      </c>
      <c r="AQ27" s="13">
        <v>50</v>
      </c>
      <c r="AR27" s="91">
        <f t="shared" ref="AR27:AR34" si="10">SUM(AL27*AO27)</f>
        <v>3750</v>
      </c>
      <c r="AS27" s="75">
        <v>2508</v>
      </c>
      <c r="AT27" s="75"/>
      <c r="AU27" s="75" t="s">
        <v>27</v>
      </c>
      <c r="AV27" s="101">
        <v>2.4300000000000002</v>
      </c>
      <c r="AW27" s="101">
        <v>6094.44</v>
      </c>
      <c r="AX27" s="14">
        <v>38</v>
      </c>
      <c r="AY27" s="91">
        <f t="shared" ref="AY27:AY32" si="11">SUM(AS27*AV27)</f>
        <v>6094.4400000000005</v>
      </c>
    </row>
    <row r="28" spans="1:51" ht="18" x14ac:dyDescent="0.35">
      <c r="A28" s="6" t="s">
        <v>16</v>
      </c>
      <c r="B28" s="7">
        <v>190</v>
      </c>
      <c r="C28" s="61"/>
      <c r="D28" s="61"/>
      <c r="E28" s="61"/>
      <c r="F28" s="68"/>
      <c r="G28" s="68"/>
      <c r="H28" s="8"/>
      <c r="I28" s="91"/>
      <c r="J28" s="63">
        <v>192</v>
      </c>
      <c r="K28" s="63">
        <v>1</v>
      </c>
      <c r="L28" s="63" t="s">
        <v>83</v>
      </c>
      <c r="M28" s="94">
        <v>1.1399999999999999</v>
      </c>
      <c r="N28" s="94">
        <v>218.88</v>
      </c>
      <c r="O28" s="9">
        <v>32</v>
      </c>
      <c r="P28" s="91">
        <f t="shared" si="1"/>
        <v>218.88</v>
      </c>
      <c r="Q28" s="62"/>
      <c r="R28" s="62"/>
      <c r="S28" s="62"/>
      <c r="T28" s="97"/>
      <c r="U28" s="97"/>
      <c r="V28" s="10" t="s">
        <v>27</v>
      </c>
      <c r="W28" s="91"/>
      <c r="X28" s="69">
        <v>150</v>
      </c>
      <c r="Y28" s="69">
        <v>2</v>
      </c>
      <c r="Z28" s="69" t="s">
        <v>86</v>
      </c>
      <c r="AA28" s="98">
        <v>1.1499999999999999</v>
      </c>
      <c r="AB28" s="98">
        <v>172.5</v>
      </c>
      <c r="AC28" s="11">
        <v>50</v>
      </c>
      <c r="AD28" s="91">
        <f t="shared" si="9"/>
        <v>172.5</v>
      </c>
      <c r="AE28" s="71">
        <v>494</v>
      </c>
      <c r="AF28" s="71">
        <v>2</v>
      </c>
      <c r="AG28" s="71" t="s">
        <v>86</v>
      </c>
      <c r="AH28" s="99">
        <v>1.1000000000000001</v>
      </c>
      <c r="AI28" s="99">
        <v>543.4</v>
      </c>
      <c r="AJ28" s="12">
        <v>32</v>
      </c>
      <c r="AK28" s="91">
        <f t="shared" si="0"/>
        <v>543.40000000000009</v>
      </c>
      <c r="AL28" s="73">
        <v>200</v>
      </c>
      <c r="AM28" s="73">
        <v>1</v>
      </c>
      <c r="AN28" s="73" t="s">
        <v>83</v>
      </c>
      <c r="AO28" s="100">
        <v>1.75</v>
      </c>
      <c r="AP28" s="100">
        <v>350</v>
      </c>
      <c r="AQ28" s="13">
        <v>50</v>
      </c>
      <c r="AR28" s="91">
        <f t="shared" si="10"/>
        <v>350</v>
      </c>
      <c r="AS28" s="75">
        <v>190</v>
      </c>
      <c r="AT28" s="75"/>
      <c r="AU28" s="75"/>
      <c r="AV28" s="101">
        <v>2.4300000000000002</v>
      </c>
      <c r="AW28" s="101">
        <v>461.7</v>
      </c>
      <c r="AX28" s="14">
        <v>38</v>
      </c>
      <c r="AY28" s="91">
        <f t="shared" si="11"/>
        <v>461.70000000000005</v>
      </c>
    </row>
    <row r="29" spans="1:51" ht="18" x14ac:dyDescent="0.35">
      <c r="A29" s="6" t="s">
        <v>17</v>
      </c>
      <c r="B29" s="7">
        <v>494</v>
      </c>
      <c r="C29" s="61">
        <v>494</v>
      </c>
      <c r="D29" s="61">
        <v>2</v>
      </c>
      <c r="E29" s="61" t="s">
        <v>83</v>
      </c>
      <c r="F29" s="68">
        <v>0.81</v>
      </c>
      <c r="G29" s="68">
        <v>400.14</v>
      </c>
      <c r="H29" s="8"/>
      <c r="I29" s="91">
        <f t="shared" si="3"/>
        <v>400.14000000000004</v>
      </c>
      <c r="J29" s="63">
        <v>500</v>
      </c>
      <c r="K29" s="63">
        <v>1</v>
      </c>
      <c r="L29" s="63" t="s">
        <v>87</v>
      </c>
      <c r="M29" s="94">
        <v>1.04</v>
      </c>
      <c r="N29" s="94">
        <v>520</v>
      </c>
      <c r="O29" s="9">
        <v>50</v>
      </c>
      <c r="P29" s="91">
        <f t="shared" si="1"/>
        <v>520</v>
      </c>
      <c r="Q29" s="62">
        <v>494</v>
      </c>
      <c r="R29" s="62">
        <v>1</v>
      </c>
      <c r="S29" s="62" t="s">
        <v>92</v>
      </c>
      <c r="T29" s="97">
        <v>1.5</v>
      </c>
      <c r="U29" s="97">
        <v>741</v>
      </c>
      <c r="V29" s="10" t="s">
        <v>93</v>
      </c>
      <c r="W29" s="91">
        <f t="shared" si="8"/>
        <v>741</v>
      </c>
      <c r="X29" s="69">
        <v>500</v>
      </c>
      <c r="Y29" s="69">
        <v>1</v>
      </c>
      <c r="Z29" s="69" t="s">
        <v>86</v>
      </c>
      <c r="AA29" s="98">
        <v>0.84</v>
      </c>
      <c r="AB29" s="98">
        <v>420</v>
      </c>
      <c r="AC29" s="11">
        <v>50</v>
      </c>
      <c r="AD29" s="91">
        <f t="shared" si="9"/>
        <v>420</v>
      </c>
      <c r="AE29" s="71"/>
      <c r="AF29" s="71"/>
      <c r="AG29" s="71"/>
      <c r="AH29" s="99"/>
      <c r="AI29" s="99"/>
      <c r="AJ29" s="12"/>
      <c r="AK29" s="91"/>
      <c r="AL29" s="73">
        <v>500</v>
      </c>
      <c r="AM29" s="73">
        <v>1</v>
      </c>
      <c r="AN29" s="73" t="s">
        <v>83</v>
      </c>
      <c r="AO29" s="100">
        <v>1.1499999999999999</v>
      </c>
      <c r="AP29" s="100">
        <v>575</v>
      </c>
      <c r="AQ29" s="13">
        <v>50</v>
      </c>
      <c r="AR29" s="91">
        <f t="shared" si="10"/>
        <v>575</v>
      </c>
      <c r="AS29" s="75">
        <v>494</v>
      </c>
      <c r="AT29" s="75"/>
      <c r="AU29" s="75"/>
      <c r="AV29" s="101">
        <v>2.4300000000000002</v>
      </c>
      <c r="AW29" s="101">
        <v>1200.42</v>
      </c>
      <c r="AX29" s="14">
        <v>38</v>
      </c>
      <c r="AY29" s="91">
        <f t="shared" si="11"/>
        <v>1200.42</v>
      </c>
    </row>
    <row r="30" spans="1:51" ht="18" x14ac:dyDescent="0.35">
      <c r="A30" s="6" t="s">
        <v>3</v>
      </c>
      <c r="B30" s="7">
        <v>1976</v>
      </c>
      <c r="C30" s="61">
        <v>2000</v>
      </c>
      <c r="D30" s="61">
        <v>1</v>
      </c>
      <c r="E30" s="61" t="s">
        <v>83</v>
      </c>
      <c r="F30" s="68">
        <v>1.07</v>
      </c>
      <c r="G30" s="68">
        <v>2140</v>
      </c>
      <c r="H30" s="8" t="s">
        <v>84</v>
      </c>
      <c r="I30" s="91">
        <f t="shared" si="3"/>
        <v>2140</v>
      </c>
      <c r="J30" s="63">
        <v>1984</v>
      </c>
      <c r="K30" s="63">
        <v>1</v>
      </c>
      <c r="L30" s="63" t="s">
        <v>87</v>
      </c>
      <c r="M30" s="94">
        <v>1.2</v>
      </c>
      <c r="N30" s="94">
        <v>2380.8000000000002</v>
      </c>
      <c r="O30" s="9">
        <v>32</v>
      </c>
      <c r="P30" s="91">
        <f t="shared" si="1"/>
        <v>2380.7999999999997</v>
      </c>
      <c r="Q30" s="62">
        <v>1976</v>
      </c>
      <c r="R30" s="62">
        <v>2</v>
      </c>
      <c r="S30" s="62" t="s">
        <v>86</v>
      </c>
      <c r="T30" s="97">
        <v>1.5</v>
      </c>
      <c r="U30" s="97">
        <v>2964</v>
      </c>
      <c r="V30" s="10" t="s">
        <v>93</v>
      </c>
      <c r="W30" s="91">
        <f t="shared" si="8"/>
        <v>2964</v>
      </c>
      <c r="X30" s="69">
        <v>2000</v>
      </c>
      <c r="Y30" s="69">
        <v>2</v>
      </c>
      <c r="Z30" s="69" t="s">
        <v>86</v>
      </c>
      <c r="AA30" s="98">
        <v>0.84</v>
      </c>
      <c r="AB30" s="98">
        <v>1680</v>
      </c>
      <c r="AC30" s="11">
        <v>50</v>
      </c>
      <c r="AD30" s="91">
        <f t="shared" si="9"/>
        <v>1680</v>
      </c>
      <c r="AE30" s="71"/>
      <c r="AF30" s="71"/>
      <c r="AG30" s="71"/>
      <c r="AH30" s="99"/>
      <c r="AI30" s="99"/>
      <c r="AJ30" s="12"/>
      <c r="AK30" s="91"/>
      <c r="AL30" s="73">
        <v>2000</v>
      </c>
      <c r="AM30" s="73">
        <v>1</v>
      </c>
      <c r="AN30" s="73" t="s">
        <v>83</v>
      </c>
      <c r="AO30" s="100">
        <v>1.5</v>
      </c>
      <c r="AP30" s="100">
        <v>3000</v>
      </c>
      <c r="AQ30" s="13">
        <v>50</v>
      </c>
      <c r="AR30" s="91">
        <f t="shared" si="10"/>
        <v>3000</v>
      </c>
      <c r="AS30" s="75">
        <v>1976</v>
      </c>
      <c r="AT30" s="75"/>
      <c r="AU30" s="75"/>
      <c r="AV30" s="101">
        <v>3.98</v>
      </c>
      <c r="AW30" s="101">
        <v>7864.48</v>
      </c>
      <c r="AX30" s="14">
        <v>38</v>
      </c>
      <c r="AY30" s="91">
        <f t="shared" si="11"/>
        <v>7864.48</v>
      </c>
    </row>
    <row r="31" spans="1:51" ht="18" x14ac:dyDescent="0.35">
      <c r="A31" s="15" t="s">
        <v>43</v>
      </c>
      <c r="B31" s="20">
        <v>494</v>
      </c>
      <c r="C31" s="61"/>
      <c r="D31" s="61"/>
      <c r="E31" s="61"/>
      <c r="F31" s="68"/>
      <c r="G31" s="68"/>
      <c r="H31" s="8"/>
      <c r="I31" s="91"/>
      <c r="J31" s="63">
        <v>480</v>
      </c>
      <c r="K31" s="63">
        <v>1</v>
      </c>
      <c r="L31" s="63" t="s">
        <v>87</v>
      </c>
      <c r="M31" s="94">
        <v>1.2</v>
      </c>
      <c r="N31" s="104">
        <v>576</v>
      </c>
      <c r="O31" s="9">
        <v>32</v>
      </c>
      <c r="P31" s="103">
        <f t="shared" si="1"/>
        <v>576</v>
      </c>
      <c r="Q31" s="62"/>
      <c r="R31" s="62"/>
      <c r="S31" s="62"/>
      <c r="T31" s="97"/>
      <c r="U31" s="97"/>
      <c r="V31" s="10" t="s">
        <v>27</v>
      </c>
      <c r="W31" s="91"/>
      <c r="X31" s="69"/>
      <c r="Y31" s="69"/>
      <c r="Z31" s="69"/>
      <c r="AA31" s="98"/>
      <c r="AB31" s="98"/>
      <c r="AC31" s="11"/>
      <c r="AD31" s="91"/>
      <c r="AE31" s="71"/>
      <c r="AF31" s="71"/>
      <c r="AG31" s="71"/>
      <c r="AH31" s="99"/>
      <c r="AI31" s="99"/>
      <c r="AJ31" s="12"/>
      <c r="AK31" s="91"/>
      <c r="AL31" s="73">
        <v>500</v>
      </c>
      <c r="AM31" s="73">
        <v>1</v>
      </c>
      <c r="AN31" s="73" t="s">
        <v>83</v>
      </c>
      <c r="AO31" s="100">
        <v>1.75</v>
      </c>
      <c r="AP31" s="100">
        <v>875</v>
      </c>
      <c r="AQ31" s="13">
        <v>50</v>
      </c>
      <c r="AR31" s="91">
        <f t="shared" si="10"/>
        <v>875</v>
      </c>
      <c r="AS31" s="75">
        <v>494</v>
      </c>
      <c r="AT31" s="75"/>
      <c r="AU31" s="75"/>
      <c r="AV31" s="101">
        <v>3.98</v>
      </c>
      <c r="AW31" s="101">
        <v>1966.12</v>
      </c>
      <c r="AX31" s="14">
        <v>38</v>
      </c>
      <c r="AY31" s="91">
        <f t="shared" si="11"/>
        <v>1966.12</v>
      </c>
    </row>
    <row r="32" spans="1:51" ht="18" x14ac:dyDescent="0.35">
      <c r="A32" s="6" t="s">
        <v>18</v>
      </c>
      <c r="B32" s="7">
        <v>190</v>
      </c>
      <c r="C32" s="61">
        <v>200</v>
      </c>
      <c r="D32" s="61">
        <v>1</v>
      </c>
      <c r="E32" s="61" t="s">
        <v>83</v>
      </c>
      <c r="F32" s="68">
        <v>0.81</v>
      </c>
      <c r="G32" s="68">
        <v>162</v>
      </c>
      <c r="H32" s="8" t="s">
        <v>84</v>
      </c>
      <c r="I32" s="91">
        <f t="shared" si="3"/>
        <v>162</v>
      </c>
      <c r="J32" s="63">
        <v>200</v>
      </c>
      <c r="K32" s="63">
        <v>1</v>
      </c>
      <c r="L32" s="63" t="s">
        <v>87</v>
      </c>
      <c r="M32" s="94">
        <v>1.1399999999999999</v>
      </c>
      <c r="N32" s="94">
        <v>228</v>
      </c>
      <c r="O32" s="9">
        <v>50</v>
      </c>
      <c r="P32" s="91">
        <f t="shared" si="1"/>
        <v>227.99999999999997</v>
      </c>
      <c r="Q32" s="62">
        <v>190</v>
      </c>
      <c r="R32" s="62">
        <v>2</v>
      </c>
      <c r="S32" s="62" t="s">
        <v>86</v>
      </c>
      <c r="T32" s="97">
        <v>1.5</v>
      </c>
      <c r="U32" s="97">
        <v>285</v>
      </c>
      <c r="V32" s="10" t="s">
        <v>93</v>
      </c>
      <c r="W32" s="91">
        <f t="shared" si="8"/>
        <v>285</v>
      </c>
      <c r="X32" s="69">
        <v>200</v>
      </c>
      <c r="Y32" s="69">
        <v>2</v>
      </c>
      <c r="Z32" s="69" t="s">
        <v>86</v>
      </c>
      <c r="AA32" s="98">
        <v>0.84</v>
      </c>
      <c r="AB32" s="98">
        <v>168</v>
      </c>
      <c r="AC32" s="11">
        <v>50</v>
      </c>
      <c r="AD32" s="91">
        <f t="shared" ref="AD32:AD33" si="12">SUM(X32*AA32)</f>
        <v>168</v>
      </c>
      <c r="AE32" s="71">
        <v>200</v>
      </c>
      <c r="AF32" s="71">
        <v>1</v>
      </c>
      <c r="AG32" s="71" t="s">
        <v>86</v>
      </c>
      <c r="AH32" s="99">
        <v>1.1000000000000001</v>
      </c>
      <c r="AI32" s="99">
        <v>220</v>
      </c>
      <c r="AJ32" s="12">
        <v>50</v>
      </c>
      <c r="AK32" s="91">
        <f t="shared" ref="AK32:AK33" si="13">SUM(AE32*AH32)</f>
        <v>220.00000000000003</v>
      </c>
      <c r="AL32" s="73">
        <v>200</v>
      </c>
      <c r="AM32" s="73">
        <v>1</v>
      </c>
      <c r="AN32" s="73" t="s">
        <v>83</v>
      </c>
      <c r="AO32" s="100">
        <v>1.1499999999999999</v>
      </c>
      <c r="AP32" s="100">
        <v>230</v>
      </c>
      <c r="AQ32" s="13">
        <v>50</v>
      </c>
      <c r="AR32" s="91">
        <f t="shared" si="10"/>
        <v>229.99999999999997</v>
      </c>
      <c r="AS32" s="75">
        <v>190</v>
      </c>
      <c r="AT32" s="75"/>
      <c r="AU32" s="75"/>
      <c r="AV32" s="101">
        <v>2.4300000000000002</v>
      </c>
      <c r="AW32" s="101">
        <v>461.7</v>
      </c>
      <c r="AX32" s="14">
        <v>38</v>
      </c>
      <c r="AY32" s="91">
        <f t="shared" si="11"/>
        <v>461.70000000000005</v>
      </c>
    </row>
    <row r="33" spans="1:51" ht="18" x14ac:dyDescent="0.35">
      <c r="A33" s="6" t="s">
        <v>44</v>
      </c>
      <c r="B33" s="7">
        <v>190</v>
      </c>
      <c r="C33" s="61">
        <v>190</v>
      </c>
      <c r="D33" s="61">
        <v>2</v>
      </c>
      <c r="E33" s="61" t="s">
        <v>83</v>
      </c>
      <c r="F33" s="68">
        <v>1.32</v>
      </c>
      <c r="G33" s="68">
        <v>250.8</v>
      </c>
      <c r="H33" s="8"/>
      <c r="I33" s="91">
        <f t="shared" si="3"/>
        <v>250.8</v>
      </c>
      <c r="J33" s="63"/>
      <c r="K33" s="63"/>
      <c r="L33" s="63"/>
      <c r="M33" s="94"/>
      <c r="N33" s="94"/>
      <c r="O33" s="9"/>
      <c r="P33" s="91"/>
      <c r="Q33" s="62"/>
      <c r="R33" s="62"/>
      <c r="S33" s="62"/>
      <c r="T33" s="97"/>
      <c r="U33" s="97"/>
      <c r="V33" s="10" t="s">
        <v>27</v>
      </c>
      <c r="W33" s="91"/>
      <c r="X33" s="69">
        <v>200</v>
      </c>
      <c r="Y33" s="69">
        <v>2</v>
      </c>
      <c r="Z33" s="69" t="s">
        <v>86</v>
      </c>
      <c r="AA33" s="98">
        <v>1.0900000000000001</v>
      </c>
      <c r="AB33" s="98">
        <v>218</v>
      </c>
      <c r="AC33" s="11">
        <v>50</v>
      </c>
      <c r="AD33" s="91">
        <f t="shared" si="12"/>
        <v>218.00000000000003</v>
      </c>
      <c r="AE33" s="71">
        <v>190</v>
      </c>
      <c r="AF33" s="71">
        <v>2</v>
      </c>
      <c r="AG33" s="71" t="s">
        <v>86</v>
      </c>
      <c r="AH33" s="99">
        <v>1.1000000000000001</v>
      </c>
      <c r="AI33" s="99">
        <v>209</v>
      </c>
      <c r="AJ33" s="12">
        <v>32</v>
      </c>
      <c r="AK33" s="91">
        <f t="shared" si="13"/>
        <v>209.00000000000003</v>
      </c>
      <c r="AL33" s="73">
        <v>200</v>
      </c>
      <c r="AM33" s="73">
        <v>1</v>
      </c>
      <c r="AN33" s="73" t="s">
        <v>83</v>
      </c>
      <c r="AO33" s="100">
        <v>1.75</v>
      </c>
      <c r="AP33" s="100">
        <v>350</v>
      </c>
      <c r="AQ33" s="13">
        <v>50</v>
      </c>
      <c r="AR33" s="91">
        <f t="shared" si="10"/>
        <v>350</v>
      </c>
      <c r="AS33" s="75"/>
      <c r="AT33" s="75"/>
      <c r="AU33" s="75"/>
      <c r="AV33" s="101"/>
      <c r="AW33" s="101"/>
      <c r="AX33" s="14"/>
      <c r="AY33" s="91"/>
    </row>
    <row r="34" spans="1:51" ht="18" x14ac:dyDescent="0.35">
      <c r="A34" s="6" t="s">
        <v>2</v>
      </c>
      <c r="B34" s="7">
        <v>1976</v>
      </c>
      <c r="C34" s="61"/>
      <c r="D34" s="61"/>
      <c r="E34" s="61"/>
      <c r="F34" s="68"/>
      <c r="G34" s="68"/>
      <c r="H34" s="8"/>
      <c r="I34" s="91"/>
      <c r="J34" s="63">
        <v>1984</v>
      </c>
      <c r="K34" s="63">
        <v>1</v>
      </c>
      <c r="L34" s="63" t="s">
        <v>87</v>
      </c>
      <c r="M34" s="94">
        <v>1.24</v>
      </c>
      <c r="N34" s="94">
        <v>2460.16</v>
      </c>
      <c r="O34" s="9">
        <v>32</v>
      </c>
      <c r="P34" s="91">
        <f t="shared" si="1"/>
        <v>2460.16</v>
      </c>
      <c r="Q34" s="62"/>
      <c r="R34" s="62"/>
      <c r="S34" s="62"/>
      <c r="T34" s="97"/>
      <c r="U34" s="97"/>
      <c r="V34" s="10" t="s">
        <v>27</v>
      </c>
      <c r="W34" s="91"/>
      <c r="X34" s="69"/>
      <c r="Y34" s="69"/>
      <c r="Z34" s="69"/>
      <c r="AA34" s="98"/>
      <c r="AB34" s="98"/>
      <c r="AC34" s="11"/>
      <c r="AD34" s="91"/>
      <c r="AE34" s="71"/>
      <c r="AF34" s="71"/>
      <c r="AG34" s="71"/>
      <c r="AH34" s="99"/>
      <c r="AI34" s="99"/>
      <c r="AJ34" s="12"/>
      <c r="AK34" s="91"/>
      <c r="AL34" s="73">
        <v>2000</v>
      </c>
      <c r="AM34" s="73">
        <v>1</v>
      </c>
      <c r="AN34" s="73" t="s">
        <v>83</v>
      </c>
      <c r="AO34" s="100">
        <v>1.5</v>
      </c>
      <c r="AP34" s="100">
        <v>3000</v>
      </c>
      <c r="AQ34" s="13">
        <v>50</v>
      </c>
      <c r="AR34" s="91">
        <f t="shared" si="10"/>
        <v>3000</v>
      </c>
      <c r="AS34" s="75">
        <v>1976</v>
      </c>
      <c r="AT34" s="75"/>
      <c r="AU34" s="75"/>
      <c r="AV34" s="101">
        <v>2.4300000000000002</v>
      </c>
      <c r="AW34" s="101">
        <v>4801.68</v>
      </c>
      <c r="AX34" s="14">
        <v>38</v>
      </c>
      <c r="AY34" s="91">
        <f t="shared" ref="AY34:AY35" si="14">SUM(AS34*AV34)</f>
        <v>4801.68</v>
      </c>
    </row>
    <row r="35" spans="1:51" ht="18" x14ac:dyDescent="0.35">
      <c r="A35" s="6" t="s">
        <v>45</v>
      </c>
      <c r="B35" s="7">
        <v>190</v>
      </c>
      <c r="C35" s="61"/>
      <c r="D35" s="61"/>
      <c r="E35" s="61"/>
      <c r="F35" s="68"/>
      <c r="G35" s="68"/>
      <c r="H35" s="8"/>
      <c r="I35" s="91"/>
      <c r="J35" s="63">
        <v>192</v>
      </c>
      <c r="K35" s="63">
        <v>1</v>
      </c>
      <c r="L35" s="63" t="s">
        <v>83</v>
      </c>
      <c r="M35" s="94">
        <v>1.1399999999999999</v>
      </c>
      <c r="N35" s="94">
        <v>218.88</v>
      </c>
      <c r="O35" s="9">
        <v>32</v>
      </c>
      <c r="P35" s="91">
        <f t="shared" si="1"/>
        <v>218.88</v>
      </c>
      <c r="Q35" s="62">
        <v>190</v>
      </c>
      <c r="R35" s="62">
        <v>2</v>
      </c>
      <c r="S35" s="62" t="s">
        <v>92</v>
      </c>
      <c r="T35" s="97">
        <v>1.5</v>
      </c>
      <c r="U35" s="97">
        <v>285</v>
      </c>
      <c r="V35" s="10" t="s">
        <v>93</v>
      </c>
      <c r="W35" s="91">
        <f t="shared" si="8"/>
        <v>285</v>
      </c>
      <c r="X35" s="69"/>
      <c r="Y35" s="69"/>
      <c r="Z35" s="69"/>
      <c r="AA35" s="98"/>
      <c r="AB35" s="98"/>
      <c r="AC35" s="11"/>
      <c r="AD35" s="91"/>
      <c r="AE35" s="71"/>
      <c r="AF35" s="71"/>
      <c r="AG35" s="71"/>
      <c r="AH35" s="99"/>
      <c r="AI35" s="99"/>
      <c r="AJ35" s="12"/>
      <c r="AK35" s="91"/>
      <c r="AL35" s="73"/>
      <c r="AM35" s="73"/>
      <c r="AN35" s="73"/>
      <c r="AO35" s="100"/>
      <c r="AP35" s="100"/>
      <c r="AQ35" s="13"/>
      <c r="AR35" s="91"/>
      <c r="AS35" s="75">
        <v>190</v>
      </c>
      <c r="AT35" s="75"/>
      <c r="AU35" s="75"/>
      <c r="AV35" s="101">
        <v>2.0299999999999998</v>
      </c>
      <c r="AW35" s="101">
        <v>385.7</v>
      </c>
      <c r="AX35" s="14">
        <v>38</v>
      </c>
      <c r="AY35" s="91">
        <f t="shared" si="14"/>
        <v>385.7</v>
      </c>
    </row>
    <row r="36" spans="1:51" ht="18" x14ac:dyDescent="0.35">
      <c r="A36" s="6" t="s">
        <v>46</v>
      </c>
      <c r="B36" s="7">
        <v>76</v>
      </c>
      <c r="C36" s="61"/>
      <c r="D36" s="61"/>
      <c r="E36" s="61"/>
      <c r="F36" s="68"/>
      <c r="G36" s="68"/>
      <c r="H36" s="8"/>
      <c r="I36" s="91"/>
      <c r="J36" s="63"/>
      <c r="K36" s="63"/>
      <c r="L36" s="63"/>
      <c r="M36" s="94"/>
      <c r="N36" s="94"/>
      <c r="O36" s="9"/>
      <c r="P36" s="91"/>
      <c r="Q36" s="62"/>
      <c r="R36" s="62"/>
      <c r="S36" s="62"/>
      <c r="T36" s="97"/>
      <c r="U36" s="97"/>
      <c r="V36" s="10" t="s">
        <v>27</v>
      </c>
      <c r="W36" s="91"/>
      <c r="X36" s="69"/>
      <c r="Y36" s="69"/>
      <c r="Z36" s="69"/>
      <c r="AA36" s="98"/>
      <c r="AB36" s="98"/>
      <c r="AC36" s="11"/>
      <c r="AD36" s="91"/>
      <c r="AE36" s="71"/>
      <c r="AF36" s="71"/>
      <c r="AG36" s="71"/>
      <c r="AH36" s="99"/>
      <c r="AI36" s="99"/>
      <c r="AJ36" s="12"/>
      <c r="AK36" s="91"/>
      <c r="AL36" s="73"/>
      <c r="AM36" s="73"/>
      <c r="AN36" s="73"/>
      <c r="AO36" s="100"/>
      <c r="AP36" s="100"/>
      <c r="AQ36" s="13"/>
      <c r="AR36" s="91"/>
      <c r="AS36" s="75"/>
      <c r="AT36" s="75"/>
      <c r="AU36" s="75"/>
      <c r="AV36" s="101"/>
      <c r="AW36" s="101"/>
      <c r="AX36" s="14"/>
      <c r="AY36" s="91"/>
    </row>
    <row r="37" spans="1:51" ht="18" x14ac:dyDescent="0.35">
      <c r="A37" s="6" t="s">
        <v>47</v>
      </c>
      <c r="B37" s="7">
        <v>190</v>
      </c>
      <c r="C37" s="61"/>
      <c r="D37" s="61"/>
      <c r="E37" s="61"/>
      <c r="F37" s="68"/>
      <c r="G37" s="68"/>
      <c r="H37" s="8"/>
      <c r="I37" s="91"/>
      <c r="J37" s="63"/>
      <c r="K37" s="63"/>
      <c r="L37" s="63"/>
      <c r="M37" s="94"/>
      <c r="N37" s="94"/>
      <c r="O37" s="9"/>
      <c r="P37" s="91"/>
      <c r="Q37" s="62"/>
      <c r="R37" s="62"/>
      <c r="S37" s="62"/>
      <c r="T37" s="97"/>
      <c r="U37" s="97"/>
      <c r="V37" s="10" t="s">
        <v>27</v>
      </c>
      <c r="W37" s="91"/>
      <c r="X37" s="69"/>
      <c r="Y37" s="69"/>
      <c r="Z37" s="69"/>
      <c r="AA37" s="98"/>
      <c r="AB37" s="98"/>
      <c r="AC37" s="11"/>
      <c r="AD37" s="91"/>
      <c r="AE37" s="71">
        <v>190</v>
      </c>
      <c r="AF37" s="71">
        <v>1</v>
      </c>
      <c r="AG37" s="71" t="s">
        <v>86</v>
      </c>
      <c r="AH37" s="99">
        <v>1.55</v>
      </c>
      <c r="AI37" s="99">
        <v>294.5</v>
      </c>
      <c r="AJ37" s="12">
        <v>32</v>
      </c>
      <c r="AK37" s="91">
        <f t="shared" ref="AK37" si="15">SUM(AE37*AH37)</f>
        <v>294.5</v>
      </c>
      <c r="AL37" s="73"/>
      <c r="AM37" s="73"/>
      <c r="AN37" s="73"/>
      <c r="AO37" s="100"/>
      <c r="AP37" s="100"/>
      <c r="AQ37" s="13"/>
      <c r="AR37" s="91"/>
      <c r="AS37" s="75">
        <v>190</v>
      </c>
      <c r="AT37" s="75"/>
      <c r="AU37" s="75"/>
      <c r="AV37" s="101">
        <v>2.0299999999999998</v>
      </c>
      <c r="AW37" s="101">
        <v>385.7</v>
      </c>
      <c r="AX37" s="14">
        <v>38</v>
      </c>
      <c r="AY37" s="91">
        <f t="shared" ref="AY37:AY44" si="16">SUM(AS37*AV37)</f>
        <v>385.7</v>
      </c>
    </row>
    <row r="38" spans="1:51" ht="18" x14ac:dyDescent="0.35">
      <c r="A38" s="6" t="s">
        <v>48</v>
      </c>
      <c r="B38" s="7">
        <v>190</v>
      </c>
      <c r="C38" s="61"/>
      <c r="D38" s="61"/>
      <c r="E38" s="61"/>
      <c r="F38" s="68"/>
      <c r="G38" s="68"/>
      <c r="H38" s="8"/>
      <c r="I38" s="91"/>
      <c r="J38" s="63">
        <v>192</v>
      </c>
      <c r="K38" s="63">
        <v>1</v>
      </c>
      <c r="L38" s="63" t="s">
        <v>83</v>
      </c>
      <c r="M38" s="94">
        <v>1.1399999999999999</v>
      </c>
      <c r="N38" s="94">
        <v>218.88</v>
      </c>
      <c r="O38" s="9">
        <v>32</v>
      </c>
      <c r="P38" s="91">
        <f t="shared" si="1"/>
        <v>218.88</v>
      </c>
      <c r="Q38" s="62"/>
      <c r="R38" s="62"/>
      <c r="S38" s="62"/>
      <c r="T38" s="97"/>
      <c r="U38" s="97"/>
      <c r="V38" s="10" t="s">
        <v>27</v>
      </c>
      <c r="W38" s="91"/>
      <c r="X38" s="69">
        <v>200</v>
      </c>
      <c r="Y38" s="69">
        <v>1</v>
      </c>
      <c r="Z38" s="69" t="s">
        <v>86</v>
      </c>
      <c r="AA38" s="98">
        <v>1.1499999999999999</v>
      </c>
      <c r="AB38" s="98">
        <v>230</v>
      </c>
      <c r="AC38" s="11">
        <v>50</v>
      </c>
      <c r="AD38" s="91">
        <f>SUM(X38*AA38)</f>
        <v>229.99999999999997</v>
      </c>
      <c r="AE38" s="71"/>
      <c r="AF38" s="71" t="s">
        <v>27</v>
      </c>
      <c r="AG38" s="71"/>
      <c r="AH38" s="99"/>
      <c r="AI38" s="99"/>
      <c r="AJ38" s="12"/>
      <c r="AK38" s="91"/>
      <c r="AL38" s="73">
        <v>200</v>
      </c>
      <c r="AM38" s="73">
        <v>1</v>
      </c>
      <c r="AN38" s="73" t="s">
        <v>83</v>
      </c>
      <c r="AO38" s="100">
        <v>1.3</v>
      </c>
      <c r="AP38" s="100">
        <v>260</v>
      </c>
      <c r="AQ38" s="13">
        <v>50</v>
      </c>
      <c r="AR38" s="91">
        <f>SUM(AL38*AO38)</f>
        <v>260</v>
      </c>
      <c r="AS38" s="75">
        <v>190</v>
      </c>
      <c r="AT38" s="75"/>
      <c r="AU38" s="75"/>
      <c r="AV38" s="101">
        <v>2.0299999999999998</v>
      </c>
      <c r="AW38" s="101">
        <v>385.7</v>
      </c>
      <c r="AX38" s="14">
        <v>38</v>
      </c>
      <c r="AY38" s="91">
        <f t="shared" si="16"/>
        <v>385.7</v>
      </c>
    </row>
    <row r="39" spans="1:51" ht="18" x14ac:dyDescent="0.35">
      <c r="A39" s="6" t="s">
        <v>49</v>
      </c>
      <c r="B39" s="7">
        <v>76</v>
      </c>
      <c r="C39" s="61"/>
      <c r="D39" s="61"/>
      <c r="E39" s="61"/>
      <c r="F39" s="68"/>
      <c r="G39" s="68"/>
      <c r="H39" s="8"/>
      <c r="I39" s="91"/>
      <c r="J39" s="63"/>
      <c r="K39" s="63"/>
      <c r="L39" s="63"/>
      <c r="M39" s="94"/>
      <c r="N39" s="94"/>
      <c r="O39" s="9"/>
      <c r="P39" s="91"/>
      <c r="Q39" s="62"/>
      <c r="R39" s="62"/>
      <c r="S39" s="62"/>
      <c r="T39" s="97"/>
      <c r="U39" s="97"/>
      <c r="V39" s="10" t="s">
        <v>27</v>
      </c>
      <c r="W39" s="91"/>
      <c r="X39" s="69"/>
      <c r="Y39" s="69"/>
      <c r="Z39" s="69"/>
      <c r="AA39" s="98"/>
      <c r="AB39" s="98"/>
      <c r="AC39" s="11"/>
      <c r="AD39" s="91"/>
      <c r="AE39" s="71">
        <v>76</v>
      </c>
      <c r="AF39" s="71">
        <v>2</v>
      </c>
      <c r="AG39" s="71" t="s">
        <v>86</v>
      </c>
      <c r="AH39" s="99">
        <v>1.85</v>
      </c>
      <c r="AI39" s="99">
        <v>140.6</v>
      </c>
      <c r="AJ39" s="12">
        <v>32</v>
      </c>
      <c r="AK39" s="91">
        <f t="shared" ref="AK39:AK43" si="17">SUM(AE39*AH39)</f>
        <v>140.6</v>
      </c>
      <c r="AL39" s="73"/>
      <c r="AM39" s="73"/>
      <c r="AN39" s="73"/>
      <c r="AO39" s="100"/>
      <c r="AP39" s="100"/>
      <c r="AQ39" s="13"/>
      <c r="AR39" s="91"/>
      <c r="AS39" s="75">
        <v>80</v>
      </c>
      <c r="AT39" s="75"/>
      <c r="AU39" s="75"/>
      <c r="AV39" s="101">
        <v>7.63</v>
      </c>
      <c r="AW39" s="101">
        <v>610.4</v>
      </c>
      <c r="AX39" s="14">
        <v>38</v>
      </c>
      <c r="AY39" s="91">
        <f t="shared" si="16"/>
        <v>610.4</v>
      </c>
    </row>
    <row r="40" spans="1:51" ht="18" x14ac:dyDescent="0.35">
      <c r="A40" s="6" t="s">
        <v>50</v>
      </c>
      <c r="B40" s="7">
        <v>190</v>
      </c>
      <c r="C40" s="61"/>
      <c r="D40" s="61"/>
      <c r="E40" s="61"/>
      <c r="F40" s="68"/>
      <c r="G40" s="68"/>
      <c r="H40" s="8"/>
      <c r="I40" s="91"/>
      <c r="J40" s="63"/>
      <c r="K40" s="63"/>
      <c r="L40" s="63"/>
      <c r="M40" s="94"/>
      <c r="N40" s="94"/>
      <c r="O40" s="9"/>
      <c r="P40" s="91"/>
      <c r="Q40" s="62">
        <v>190</v>
      </c>
      <c r="R40" s="62">
        <v>2</v>
      </c>
      <c r="S40" s="62" t="s">
        <v>86</v>
      </c>
      <c r="T40" s="97">
        <v>2</v>
      </c>
      <c r="U40" s="97">
        <v>380</v>
      </c>
      <c r="V40" s="10" t="s">
        <v>93</v>
      </c>
      <c r="W40" s="91">
        <f t="shared" si="8"/>
        <v>380</v>
      </c>
      <c r="X40" s="69"/>
      <c r="Y40" s="69"/>
      <c r="Z40" s="69"/>
      <c r="AA40" s="98"/>
      <c r="AB40" s="98"/>
      <c r="AC40" s="11"/>
      <c r="AD40" s="91"/>
      <c r="AE40" s="71">
        <v>190</v>
      </c>
      <c r="AF40" s="71">
        <v>2</v>
      </c>
      <c r="AG40" s="71" t="s">
        <v>86</v>
      </c>
      <c r="AH40" s="99">
        <v>1.5</v>
      </c>
      <c r="AI40" s="99">
        <v>285</v>
      </c>
      <c r="AJ40" s="12">
        <v>32</v>
      </c>
      <c r="AK40" s="91">
        <f t="shared" si="17"/>
        <v>285</v>
      </c>
      <c r="AL40" s="73">
        <v>200</v>
      </c>
      <c r="AM40" s="73">
        <v>1</v>
      </c>
      <c r="AN40" s="73" t="s">
        <v>83</v>
      </c>
      <c r="AO40" s="100">
        <v>1.75</v>
      </c>
      <c r="AP40" s="100">
        <v>350</v>
      </c>
      <c r="AQ40" s="13">
        <v>50</v>
      </c>
      <c r="AR40" s="91">
        <f t="shared" ref="AR40:AR41" si="18">SUM(AL40*AO40)</f>
        <v>350</v>
      </c>
      <c r="AS40" s="75">
        <v>190</v>
      </c>
      <c r="AT40" s="75"/>
      <c r="AU40" s="75"/>
      <c r="AV40" s="101">
        <v>2.1800000000000002</v>
      </c>
      <c r="AW40" s="101">
        <v>414.2</v>
      </c>
      <c r="AX40" s="14">
        <v>38</v>
      </c>
      <c r="AY40" s="91">
        <f t="shared" si="16"/>
        <v>414.20000000000005</v>
      </c>
    </row>
    <row r="41" spans="1:51" ht="18" x14ac:dyDescent="0.35">
      <c r="A41" s="6" t="s">
        <v>51</v>
      </c>
      <c r="B41" s="7">
        <v>190</v>
      </c>
      <c r="C41" s="61"/>
      <c r="D41" s="61"/>
      <c r="E41" s="61"/>
      <c r="F41" s="68"/>
      <c r="G41" s="68"/>
      <c r="H41" s="8"/>
      <c r="I41" s="91"/>
      <c r="J41" s="63">
        <v>192</v>
      </c>
      <c r="K41" s="63">
        <v>1</v>
      </c>
      <c r="L41" s="63" t="s">
        <v>83</v>
      </c>
      <c r="M41" s="94">
        <v>1.1399999999999999</v>
      </c>
      <c r="N41" s="94">
        <v>218.88</v>
      </c>
      <c r="O41" s="9">
        <v>32</v>
      </c>
      <c r="P41" s="91">
        <f t="shared" si="1"/>
        <v>218.88</v>
      </c>
      <c r="Q41" s="62"/>
      <c r="R41" s="62"/>
      <c r="S41" s="62"/>
      <c r="T41" s="97"/>
      <c r="U41" s="97"/>
      <c r="V41" s="10" t="s">
        <v>27</v>
      </c>
      <c r="W41" s="91"/>
      <c r="X41" s="69">
        <v>200</v>
      </c>
      <c r="Y41" s="69">
        <v>2</v>
      </c>
      <c r="Z41" s="69" t="s">
        <v>86</v>
      </c>
      <c r="AA41" s="98">
        <v>1.1499999999999999</v>
      </c>
      <c r="AB41" s="98">
        <v>230</v>
      </c>
      <c r="AC41" s="11">
        <v>50</v>
      </c>
      <c r="AD41" s="91">
        <f t="shared" ref="AD41:AD43" si="19">SUM(X41*AA41)</f>
        <v>229.99999999999997</v>
      </c>
      <c r="AE41" s="71">
        <v>190</v>
      </c>
      <c r="AF41" s="71">
        <v>2</v>
      </c>
      <c r="AG41" s="71" t="s">
        <v>86</v>
      </c>
      <c r="AH41" s="99">
        <v>1.25</v>
      </c>
      <c r="AI41" s="99">
        <v>237.5</v>
      </c>
      <c r="AJ41" s="12">
        <v>32</v>
      </c>
      <c r="AK41" s="91">
        <f t="shared" si="17"/>
        <v>237.5</v>
      </c>
      <c r="AL41" s="73">
        <v>200</v>
      </c>
      <c r="AM41" s="73">
        <v>1</v>
      </c>
      <c r="AN41" s="73" t="s">
        <v>83</v>
      </c>
      <c r="AO41" s="100">
        <v>1.3</v>
      </c>
      <c r="AP41" s="100">
        <v>260</v>
      </c>
      <c r="AQ41" s="13">
        <v>50</v>
      </c>
      <c r="AR41" s="91">
        <f t="shared" si="18"/>
        <v>260</v>
      </c>
      <c r="AS41" s="75">
        <v>190</v>
      </c>
      <c r="AT41" s="75"/>
      <c r="AU41" s="75"/>
      <c r="AV41" s="101">
        <v>2.0299999999999998</v>
      </c>
      <c r="AW41" s="101">
        <v>385.7</v>
      </c>
      <c r="AX41" s="14">
        <v>38</v>
      </c>
      <c r="AY41" s="91">
        <f t="shared" si="16"/>
        <v>385.7</v>
      </c>
    </row>
    <row r="42" spans="1:51" ht="18" x14ac:dyDescent="0.35">
      <c r="A42" s="6" t="s">
        <v>52</v>
      </c>
      <c r="B42" s="7">
        <v>190</v>
      </c>
      <c r="C42" s="61">
        <v>190</v>
      </c>
      <c r="D42" s="61">
        <v>2</v>
      </c>
      <c r="E42" s="61" t="s">
        <v>83</v>
      </c>
      <c r="F42" s="68">
        <v>0.81</v>
      </c>
      <c r="G42" s="68">
        <v>153.9</v>
      </c>
      <c r="H42" s="8"/>
      <c r="I42" s="91">
        <f t="shared" si="3"/>
        <v>153.9</v>
      </c>
      <c r="J42" s="63">
        <v>192</v>
      </c>
      <c r="K42" s="63">
        <v>1</v>
      </c>
      <c r="L42" s="63" t="s">
        <v>83</v>
      </c>
      <c r="M42" s="94">
        <v>1.1399999999999999</v>
      </c>
      <c r="N42" s="94">
        <v>218.88</v>
      </c>
      <c r="O42" s="9">
        <v>32</v>
      </c>
      <c r="P42" s="91">
        <f t="shared" si="1"/>
        <v>218.88</v>
      </c>
      <c r="Q42" s="62"/>
      <c r="R42" s="62"/>
      <c r="S42" s="62"/>
      <c r="T42" s="97"/>
      <c r="U42" s="97"/>
      <c r="V42" s="10" t="s">
        <v>27</v>
      </c>
      <c r="W42" s="91"/>
      <c r="X42" s="69">
        <v>200</v>
      </c>
      <c r="Y42" s="69">
        <v>1</v>
      </c>
      <c r="Z42" s="69" t="s">
        <v>86</v>
      </c>
      <c r="AA42" s="98">
        <v>0.84</v>
      </c>
      <c r="AB42" s="98">
        <v>168</v>
      </c>
      <c r="AC42" s="11">
        <v>50</v>
      </c>
      <c r="AD42" s="91">
        <f t="shared" si="19"/>
        <v>168</v>
      </c>
      <c r="AE42" s="71">
        <v>190</v>
      </c>
      <c r="AF42" s="71">
        <v>2</v>
      </c>
      <c r="AG42" s="71" t="s">
        <v>86</v>
      </c>
      <c r="AH42" s="99">
        <v>1.1499999999999999</v>
      </c>
      <c r="AI42" s="99">
        <v>218.5</v>
      </c>
      <c r="AJ42" s="12">
        <v>32</v>
      </c>
      <c r="AK42" s="91">
        <f t="shared" si="17"/>
        <v>218.49999999999997</v>
      </c>
      <c r="AL42" s="73"/>
      <c r="AM42" s="73"/>
      <c r="AN42" s="73"/>
      <c r="AO42" s="100"/>
      <c r="AP42" s="100"/>
      <c r="AQ42" s="13"/>
      <c r="AR42" s="91"/>
      <c r="AS42" s="75">
        <v>190</v>
      </c>
      <c r="AT42" s="75"/>
      <c r="AU42" s="75"/>
      <c r="AV42" s="101">
        <v>2.0299999999999998</v>
      </c>
      <c r="AW42" s="101">
        <v>385.7</v>
      </c>
      <c r="AX42" s="14">
        <v>38</v>
      </c>
      <c r="AY42" s="91">
        <f t="shared" si="16"/>
        <v>385.7</v>
      </c>
    </row>
    <row r="43" spans="1:51" ht="18" x14ac:dyDescent="0.35">
      <c r="A43" s="6" t="s">
        <v>19</v>
      </c>
      <c r="B43" s="7">
        <v>190</v>
      </c>
      <c r="C43" s="61">
        <v>200</v>
      </c>
      <c r="D43" s="61">
        <v>1</v>
      </c>
      <c r="E43" s="61" t="s">
        <v>83</v>
      </c>
      <c r="F43" s="68">
        <v>0.81</v>
      </c>
      <c r="G43" s="68">
        <v>162</v>
      </c>
      <c r="H43" s="8" t="s">
        <v>84</v>
      </c>
      <c r="I43" s="91">
        <f t="shared" si="3"/>
        <v>162</v>
      </c>
      <c r="J43" s="63">
        <v>192</v>
      </c>
      <c r="K43" s="63">
        <v>1</v>
      </c>
      <c r="L43" s="63" t="s">
        <v>87</v>
      </c>
      <c r="M43" s="94">
        <v>1.1399999999999999</v>
      </c>
      <c r="N43" s="94">
        <v>218.88</v>
      </c>
      <c r="O43" s="9">
        <v>32</v>
      </c>
      <c r="P43" s="91">
        <f t="shared" si="1"/>
        <v>218.88</v>
      </c>
      <c r="Q43" s="62"/>
      <c r="R43" s="62"/>
      <c r="S43" s="62"/>
      <c r="T43" s="97"/>
      <c r="U43" s="97"/>
      <c r="V43" s="10" t="s">
        <v>27</v>
      </c>
      <c r="W43" s="91"/>
      <c r="X43" s="69">
        <v>200</v>
      </c>
      <c r="Y43" s="69">
        <v>1</v>
      </c>
      <c r="Z43" s="69" t="s">
        <v>86</v>
      </c>
      <c r="AA43" s="98">
        <v>0.84</v>
      </c>
      <c r="AB43" s="98">
        <v>168</v>
      </c>
      <c r="AC43" s="11">
        <v>50</v>
      </c>
      <c r="AD43" s="91">
        <f t="shared" si="19"/>
        <v>168</v>
      </c>
      <c r="AE43" s="71">
        <v>200</v>
      </c>
      <c r="AF43" s="71">
        <v>2</v>
      </c>
      <c r="AG43" s="71" t="s">
        <v>86</v>
      </c>
      <c r="AH43" s="99">
        <v>1.1499999999999999</v>
      </c>
      <c r="AI43" s="99">
        <v>230</v>
      </c>
      <c r="AJ43" s="12">
        <v>50</v>
      </c>
      <c r="AK43" s="91">
        <f t="shared" si="17"/>
        <v>229.99999999999997</v>
      </c>
      <c r="AL43" s="73"/>
      <c r="AM43" s="73"/>
      <c r="AN43" s="73"/>
      <c r="AO43" s="100"/>
      <c r="AP43" s="100"/>
      <c r="AQ43" s="13"/>
      <c r="AR43" s="91"/>
      <c r="AS43" s="75">
        <v>190</v>
      </c>
      <c r="AT43" s="75"/>
      <c r="AU43" s="75"/>
      <c r="AV43" s="101">
        <v>2.0299999999999998</v>
      </c>
      <c r="AW43" s="101">
        <v>385.7</v>
      </c>
      <c r="AX43" s="14">
        <v>38</v>
      </c>
      <c r="AY43" s="91">
        <f t="shared" si="16"/>
        <v>385.7</v>
      </c>
    </row>
    <row r="44" spans="1:51" ht="18" x14ac:dyDescent="0.35">
      <c r="A44" s="6" t="s">
        <v>53</v>
      </c>
      <c r="B44" s="7">
        <v>190</v>
      </c>
      <c r="C44" s="61"/>
      <c r="D44" s="61"/>
      <c r="E44" s="61"/>
      <c r="F44" s="68"/>
      <c r="G44" s="68"/>
      <c r="H44" s="8"/>
      <c r="I44" s="91"/>
      <c r="J44" s="63"/>
      <c r="K44" s="63"/>
      <c r="L44" s="63"/>
      <c r="M44" s="94"/>
      <c r="N44" s="94"/>
      <c r="O44" s="9"/>
      <c r="P44" s="91"/>
      <c r="Q44" s="62"/>
      <c r="R44" s="62"/>
      <c r="S44" s="62"/>
      <c r="T44" s="97"/>
      <c r="U44" s="97"/>
      <c r="V44" s="10" t="s">
        <v>27</v>
      </c>
      <c r="W44" s="91"/>
      <c r="X44" s="69">
        <v>190</v>
      </c>
      <c r="Y44" s="69">
        <v>2</v>
      </c>
      <c r="Z44" s="69" t="s">
        <v>86</v>
      </c>
      <c r="AA44" s="98">
        <v>0.84</v>
      </c>
      <c r="AB44" s="98">
        <v>159.6</v>
      </c>
      <c r="AC44" s="11"/>
      <c r="AD44" s="91">
        <f>SUM(X44*AA44)</f>
        <v>159.6</v>
      </c>
      <c r="AE44" s="71"/>
      <c r="AF44" s="71"/>
      <c r="AG44" s="71"/>
      <c r="AH44" s="99"/>
      <c r="AI44" s="99"/>
      <c r="AJ44" s="12" t="s">
        <v>27</v>
      </c>
      <c r="AK44" s="91"/>
      <c r="AL44" s="73"/>
      <c r="AM44" s="73"/>
      <c r="AN44" s="73"/>
      <c r="AO44" s="100"/>
      <c r="AP44" s="100"/>
      <c r="AQ44" s="13"/>
      <c r="AR44" s="91"/>
      <c r="AS44" s="75">
        <v>190</v>
      </c>
      <c r="AT44" s="75"/>
      <c r="AU44" s="75"/>
      <c r="AV44" s="101">
        <v>2.4300000000000002</v>
      </c>
      <c r="AW44" s="101">
        <v>461.7</v>
      </c>
      <c r="AX44" s="14">
        <v>38</v>
      </c>
      <c r="AY44" s="91">
        <f t="shared" si="16"/>
        <v>461.70000000000005</v>
      </c>
    </row>
    <row r="45" spans="1:51" ht="18" x14ac:dyDescent="0.35">
      <c r="A45" s="6" t="s">
        <v>54</v>
      </c>
      <c r="B45" s="7">
        <v>190</v>
      </c>
      <c r="C45" s="61"/>
      <c r="D45" s="61"/>
      <c r="E45" s="61"/>
      <c r="F45" s="68"/>
      <c r="G45" s="68"/>
      <c r="H45" s="8" t="s">
        <v>27</v>
      </c>
      <c r="I45" s="91"/>
      <c r="J45" s="63"/>
      <c r="K45" s="63"/>
      <c r="L45" s="63"/>
      <c r="M45" s="94"/>
      <c r="N45" s="94"/>
      <c r="O45" s="9"/>
      <c r="P45" s="91"/>
      <c r="Q45" s="62">
        <v>190</v>
      </c>
      <c r="R45" s="62">
        <v>2</v>
      </c>
      <c r="S45" s="62" t="s">
        <v>86</v>
      </c>
      <c r="T45" s="97">
        <v>2</v>
      </c>
      <c r="U45" s="97">
        <v>380</v>
      </c>
      <c r="V45" s="10" t="s">
        <v>93</v>
      </c>
      <c r="W45" s="91">
        <f t="shared" si="8"/>
        <v>380</v>
      </c>
      <c r="X45" s="69"/>
      <c r="Y45" s="69"/>
      <c r="Z45" s="69"/>
      <c r="AA45" s="98"/>
      <c r="AB45" s="98"/>
      <c r="AC45" s="11"/>
      <c r="AD45" s="91"/>
      <c r="AE45" s="71">
        <v>190</v>
      </c>
      <c r="AF45" s="71">
        <v>1</v>
      </c>
      <c r="AG45" s="71" t="s">
        <v>86</v>
      </c>
      <c r="AH45" s="99">
        <v>2.5499999999999998</v>
      </c>
      <c r="AI45" s="99">
        <v>484.5</v>
      </c>
      <c r="AJ45" s="12">
        <v>32</v>
      </c>
      <c r="AK45" s="91">
        <f t="shared" ref="AK45:AK49" si="20">SUM(AE45*AH45)</f>
        <v>484.49999999999994</v>
      </c>
      <c r="AL45" s="73"/>
      <c r="AM45" s="73"/>
      <c r="AN45" s="73"/>
      <c r="AO45" s="100"/>
      <c r="AP45" s="100"/>
      <c r="AQ45" s="13"/>
      <c r="AR45" s="91"/>
      <c r="AS45" s="75"/>
      <c r="AT45" s="75"/>
      <c r="AU45" s="75"/>
      <c r="AV45" s="101"/>
      <c r="AW45" s="101"/>
      <c r="AX45" s="14"/>
      <c r="AY45" s="91"/>
    </row>
    <row r="46" spans="1:51" ht="18" x14ac:dyDescent="0.35">
      <c r="A46" s="15" t="s">
        <v>55</v>
      </c>
      <c r="B46" s="7">
        <v>76</v>
      </c>
      <c r="C46" s="61"/>
      <c r="D46" s="61"/>
      <c r="E46" s="61"/>
      <c r="F46" s="68"/>
      <c r="G46" s="68"/>
      <c r="H46" s="8"/>
      <c r="I46" s="91"/>
      <c r="J46" s="63"/>
      <c r="K46" s="63"/>
      <c r="L46" s="63"/>
      <c r="M46" s="94"/>
      <c r="N46" s="94"/>
      <c r="O46" s="9"/>
      <c r="P46" s="91"/>
      <c r="Q46" s="62"/>
      <c r="R46" s="62"/>
      <c r="S46" s="62"/>
      <c r="T46" s="97"/>
      <c r="U46" s="97"/>
      <c r="V46" s="10" t="s">
        <v>27</v>
      </c>
      <c r="W46" s="91"/>
      <c r="X46" s="69"/>
      <c r="Y46" s="69"/>
      <c r="Z46" s="69"/>
      <c r="AA46" s="98"/>
      <c r="AB46" s="98"/>
      <c r="AC46" s="11"/>
      <c r="AD46" s="91"/>
      <c r="AE46" s="71">
        <v>76</v>
      </c>
      <c r="AF46" s="71">
        <v>2</v>
      </c>
      <c r="AG46" s="71" t="s">
        <v>86</v>
      </c>
      <c r="AH46" s="99">
        <v>2.5499999999999998</v>
      </c>
      <c r="AI46" s="99">
        <v>193.8</v>
      </c>
      <c r="AJ46" s="12">
        <v>32</v>
      </c>
      <c r="AK46" s="91">
        <f t="shared" si="20"/>
        <v>193.79999999999998</v>
      </c>
      <c r="AL46" s="73"/>
      <c r="AM46" s="73"/>
      <c r="AN46" s="73"/>
      <c r="AO46" s="100"/>
      <c r="AP46" s="100"/>
      <c r="AQ46" s="13"/>
      <c r="AR46" s="91"/>
      <c r="AS46" s="75"/>
      <c r="AT46" s="75"/>
      <c r="AU46" s="75"/>
      <c r="AV46" s="101"/>
      <c r="AW46" s="101"/>
      <c r="AX46" s="14"/>
      <c r="AY46" s="91"/>
    </row>
    <row r="47" spans="1:51" ht="18" x14ac:dyDescent="0.35">
      <c r="A47" s="6" t="s">
        <v>56</v>
      </c>
      <c r="B47" s="7">
        <v>494</v>
      </c>
      <c r="C47" s="61"/>
      <c r="D47" s="61"/>
      <c r="E47" s="61"/>
      <c r="F47" s="68"/>
      <c r="G47" s="68"/>
      <c r="H47" s="8"/>
      <c r="I47" s="91"/>
      <c r="J47" s="63">
        <v>480</v>
      </c>
      <c r="K47" s="63">
        <v>1</v>
      </c>
      <c r="L47" s="63" t="s">
        <v>83</v>
      </c>
      <c r="M47" s="94">
        <v>1.04</v>
      </c>
      <c r="N47" s="94">
        <v>499.2</v>
      </c>
      <c r="O47" s="9">
        <v>32</v>
      </c>
      <c r="P47" s="91">
        <f t="shared" si="1"/>
        <v>499.20000000000005</v>
      </c>
      <c r="Q47" s="62"/>
      <c r="R47" s="62"/>
      <c r="S47" s="62"/>
      <c r="T47" s="97"/>
      <c r="U47" s="97"/>
      <c r="V47" s="10" t="s">
        <v>27</v>
      </c>
      <c r="W47" s="91"/>
      <c r="X47" s="69"/>
      <c r="Y47" s="69"/>
      <c r="Z47" s="69"/>
      <c r="AA47" s="98"/>
      <c r="AB47" s="98"/>
      <c r="AC47" s="11"/>
      <c r="AD47" s="91"/>
      <c r="AE47" s="71">
        <v>494</v>
      </c>
      <c r="AF47" s="71">
        <v>1</v>
      </c>
      <c r="AG47" s="71" t="s">
        <v>86</v>
      </c>
      <c r="AH47" s="99">
        <v>1.2</v>
      </c>
      <c r="AI47" s="99">
        <v>592.79999999999995</v>
      </c>
      <c r="AJ47" s="12">
        <v>32</v>
      </c>
      <c r="AK47" s="91">
        <f t="shared" si="20"/>
        <v>592.79999999999995</v>
      </c>
      <c r="AL47" s="73">
        <v>500</v>
      </c>
      <c r="AM47" s="73">
        <v>1</v>
      </c>
      <c r="AN47" s="73" t="s">
        <v>83</v>
      </c>
      <c r="AO47" s="100">
        <v>1.1499999999999999</v>
      </c>
      <c r="AP47" s="100">
        <v>575</v>
      </c>
      <c r="AQ47" s="13">
        <v>50</v>
      </c>
      <c r="AR47" s="91">
        <f>SUM(AL47*AO47)</f>
        <v>575</v>
      </c>
      <c r="AS47" s="75">
        <v>494</v>
      </c>
      <c r="AT47" s="75"/>
      <c r="AU47" s="75"/>
      <c r="AV47" s="101">
        <v>2.0299999999999998</v>
      </c>
      <c r="AW47" s="101">
        <v>1002.82</v>
      </c>
      <c r="AX47" s="14">
        <v>38</v>
      </c>
      <c r="AY47" s="91">
        <f t="shared" ref="AY47:AY49" si="21">SUM(AS47*AV47)</f>
        <v>1002.8199999999999</v>
      </c>
    </row>
    <row r="48" spans="1:51" ht="18" x14ac:dyDescent="0.35">
      <c r="A48" s="6" t="s">
        <v>57</v>
      </c>
      <c r="B48" s="7">
        <v>190</v>
      </c>
      <c r="C48" s="61">
        <v>200</v>
      </c>
      <c r="D48" s="61">
        <v>1</v>
      </c>
      <c r="E48" s="61" t="s">
        <v>83</v>
      </c>
      <c r="F48" s="68">
        <v>0.81</v>
      </c>
      <c r="G48" s="68">
        <v>162</v>
      </c>
      <c r="H48" s="8" t="s">
        <v>84</v>
      </c>
      <c r="I48" s="91">
        <f t="shared" si="3"/>
        <v>162</v>
      </c>
      <c r="J48" s="63">
        <v>192</v>
      </c>
      <c r="K48" s="63">
        <v>1</v>
      </c>
      <c r="L48" s="63" t="s">
        <v>83</v>
      </c>
      <c r="M48" s="94">
        <v>1.1399999999999999</v>
      </c>
      <c r="N48" s="94">
        <v>218.88</v>
      </c>
      <c r="O48" s="9">
        <v>32</v>
      </c>
      <c r="P48" s="91">
        <f t="shared" si="1"/>
        <v>218.88</v>
      </c>
      <c r="Q48" s="62">
        <v>190</v>
      </c>
      <c r="R48" s="62">
        <v>2</v>
      </c>
      <c r="S48" s="62" t="s">
        <v>92</v>
      </c>
      <c r="T48" s="97">
        <v>1.5</v>
      </c>
      <c r="U48" s="97">
        <v>285</v>
      </c>
      <c r="V48" s="10" t="s">
        <v>93</v>
      </c>
      <c r="W48" s="91">
        <f t="shared" si="8"/>
        <v>285</v>
      </c>
      <c r="X48" s="69">
        <v>200</v>
      </c>
      <c r="Y48" s="69">
        <v>2</v>
      </c>
      <c r="Z48" s="69" t="s">
        <v>86</v>
      </c>
      <c r="AA48" s="98">
        <v>0.84</v>
      </c>
      <c r="AB48" s="98">
        <v>168</v>
      </c>
      <c r="AC48" s="11">
        <v>50</v>
      </c>
      <c r="AD48" s="91">
        <f>SUM(X48*AA48)</f>
        <v>168</v>
      </c>
      <c r="AE48" s="71">
        <v>190</v>
      </c>
      <c r="AF48" s="71">
        <v>1</v>
      </c>
      <c r="AG48" s="71" t="s">
        <v>86</v>
      </c>
      <c r="AH48" s="99">
        <v>1.2</v>
      </c>
      <c r="AI48" s="99">
        <v>228</v>
      </c>
      <c r="AJ48" s="12">
        <v>32</v>
      </c>
      <c r="AK48" s="91">
        <f t="shared" si="20"/>
        <v>228</v>
      </c>
      <c r="AL48" s="73"/>
      <c r="AM48" s="73"/>
      <c r="AN48" s="73"/>
      <c r="AO48" s="100"/>
      <c r="AP48" s="100"/>
      <c r="AQ48" s="13"/>
      <c r="AR48" s="91"/>
      <c r="AS48" s="75">
        <v>190</v>
      </c>
      <c r="AT48" s="75"/>
      <c r="AU48" s="75"/>
      <c r="AV48" s="101">
        <v>2.0299999999999998</v>
      </c>
      <c r="AW48" s="101">
        <v>385.7</v>
      </c>
      <c r="AX48" s="14">
        <v>38</v>
      </c>
      <c r="AY48" s="91">
        <f t="shared" si="21"/>
        <v>385.7</v>
      </c>
    </row>
    <row r="49" spans="1:51" ht="18" x14ac:dyDescent="0.35">
      <c r="A49" s="6" t="s">
        <v>58</v>
      </c>
      <c r="B49" s="7">
        <v>190</v>
      </c>
      <c r="C49" s="61">
        <v>200</v>
      </c>
      <c r="D49" s="61">
        <v>1</v>
      </c>
      <c r="E49" s="61" t="s">
        <v>83</v>
      </c>
      <c r="F49" s="68">
        <v>0.81</v>
      </c>
      <c r="G49" s="68">
        <v>162</v>
      </c>
      <c r="H49" s="8"/>
      <c r="I49" s="91">
        <f t="shared" si="3"/>
        <v>162</v>
      </c>
      <c r="J49" s="63">
        <v>192</v>
      </c>
      <c r="K49" s="63">
        <v>1</v>
      </c>
      <c r="L49" s="63" t="s">
        <v>83</v>
      </c>
      <c r="M49" s="94">
        <v>1.1399999999999999</v>
      </c>
      <c r="N49" s="94">
        <v>218.88</v>
      </c>
      <c r="O49" s="9">
        <v>32</v>
      </c>
      <c r="P49" s="91">
        <f t="shared" si="1"/>
        <v>218.88</v>
      </c>
      <c r="Q49" s="62">
        <v>190</v>
      </c>
      <c r="R49" s="62">
        <v>2</v>
      </c>
      <c r="S49" s="62" t="s">
        <v>86</v>
      </c>
      <c r="T49" s="97">
        <v>1.5</v>
      </c>
      <c r="U49" s="97">
        <v>285</v>
      </c>
      <c r="V49" s="10" t="s">
        <v>93</v>
      </c>
      <c r="W49" s="91">
        <f t="shared" si="8"/>
        <v>285</v>
      </c>
      <c r="X49" s="69"/>
      <c r="Y49" s="69"/>
      <c r="Z49" s="69"/>
      <c r="AA49" s="98"/>
      <c r="AB49" s="98"/>
      <c r="AC49" s="11"/>
      <c r="AD49" s="91"/>
      <c r="AE49" s="71">
        <v>190</v>
      </c>
      <c r="AF49" s="71">
        <v>1</v>
      </c>
      <c r="AG49" s="71" t="s">
        <v>86</v>
      </c>
      <c r="AH49" s="99">
        <v>1.1000000000000001</v>
      </c>
      <c r="AI49" s="99">
        <v>209</v>
      </c>
      <c r="AJ49" s="12">
        <v>32</v>
      </c>
      <c r="AK49" s="91">
        <f t="shared" si="20"/>
        <v>209.00000000000003</v>
      </c>
      <c r="AL49" s="73"/>
      <c r="AM49" s="73"/>
      <c r="AN49" s="73"/>
      <c r="AO49" s="100"/>
      <c r="AP49" s="100"/>
      <c r="AQ49" s="13"/>
      <c r="AR49" s="91"/>
      <c r="AS49" s="75">
        <v>190</v>
      </c>
      <c r="AT49" s="75"/>
      <c r="AU49" s="75"/>
      <c r="AV49" s="101">
        <v>2.0299999999999998</v>
      </c>
      <c r="AW49" s="101">
        <v>385.7</v>
      </c>
      <c r="AX49" s="14">
        <v>38</v>
      </c>
      <c r="AY49" s="91">
        <f t="shared" si="21"/>
        <v>385.7</v>
      </c>
    </row>
    <row r="50" spans="1:51" ht="18" x14ac:dyDescent="0.35">
      <c r="A50" s="6" t="s">
        <v>59</v>
      </c>
      <c r="B50" s="7">
        <v>190</v>
      </c>
      <c r="C50" s="61"/>
      <c r="D50" s="61"/>
      <c r="E50" s="61"/>
      <c r="F50" s="68"/>
      <c r="G50" s="68"/>
      <c r="H50" s="8"/>
      <c r="I50" s="91"/>
      <c r="J50" s="63">
        <v>192</v>
      </c>
      <c r="K50" s="63">
        <v>1</v>
      </c>
      <c r="L50" s="63" t="s">
        <v>83</v>
      </c>
      <c r="M50" s="94">
        <v>1.1399999999999999</v>
      </c>
      <c r="N50" s="94">
        <v>218.88</v>
      </c>
      <c r="O50" s="9">
        <v>32</v>
      </c>
      <c r="P50" s="91">
        <f t="shared" si="1"/>
        <v>218.88</v>
      </c>
      <c r="Q50" s="62"/>
      <c r="R50" s="62"/>
      <c r="S50" s="62"/>
      <c r="T50" s="97"/>
      <c r="U50" s="97"/>
      <c r="V50" s="10" t="s">
        <v>27</v>
      </c>
      <c r="W50" s="91"/>
      <c r="X50" s="69"/>
      <c r="Y50" s="69"/>
      <c r="Z50" s="69"/>
      <c r="AA50" s="98"/>
      <c r="AB50" s="98"/>
      <c r="AC50" s="11"/>
      <c r="AD50" s="91"/>
      <c r="AE50" s="71"/>
      <c r="AF50" s="71"/>
      <c r="AG50" s="71"/>
      <c r="AH50" s="99"/>
      <c r="AI50" s="99" t="s">
        <v>27</v>
      </c>
      <c r="AJ50" s="12"/>
      <c r="AK50" s="91"/>
      <c r="AL50" s="73"/>
      <c r="AM50" s="73"/>
      <c r="AN50" s="73"/>
      <c r="AO50" s="100"/>
      <c r="AP50" s="100"/>
      <c r="AQ50" s="13"/>
      <c r="AR50" s="91"/>
      <c r="AS50" s="75"/>
      <c r="AT50" s="75"/>
      <c r="AU50" s="75"/>
      <c r="AV50" s="101"/>
      <c r="AW50" s="101"/>
      <c r="AX50" s="14"/>
      <c r="AY50" s="91"/>
    </row>
    <row r="51" spans="1:51" ht="18" x14ac:dyDescent="0.35">
      <c r="A51" s="6" t="s">
        <v>20</v>
      </c>
      <c r="B51" s="7">
        <v>190</v>
      </c>
      <c r="C51" s="61">
        <v>190</v>
      </c>
      <c r="D51" s="61">
        <v>2</v>
      </c>
      <c r="E51" s="61" t="s">
        <v>83</v>
      </c>
      <c r="F51" s="68">
        <v>1.07</v>
      </c>
      <c r="G51" s="68">
        <v>203.3</v>
      </c>
      <c r="H51" s="8"/>
      <c r="I51" s="91">
        <f t="shared" si="3"/>
        <v>203.3</v>
      </c>
      <c r="J51" s="63">
        <v>192</v>
      </c>
      <c r="K51" s="63">
        <v>1</v>
      </c>
      <c r="L51" s="63" t="s">
        <v>87</v>
      </c>
      <c r="M51" s="94">
        <v>1.1399999999999999</v>
      </c>
      <c r="N51" s="94">
        <v>218.88</v>
      </c>
      <c r="O51" s="9">
        <v>32</v>
      </c>
      <c r="P51" s="91">
        <f t="shared" si="1"/>
        <v>218.88</v>
      </c>
      <c r="Q51" s="62"/>
      <c r="R51" s="62"/>
      <c r="S51" s="62"/>
      <c r="T51" s="97"/>
      <c r="U51" s="97"/>
      <c r="V51" s="10" t="s">
        <v>27</v>
      </c>
      <c r="W51" s="91"/>
      <c r="X51" s="69">
        <v>200</v>
      </c>
      <c r="Y51" s="69">
        <v>2</v>
      </c>
      <c r="Z51" s="69" t="s">
        <v>86</v>
      </c>
      <c r="AA51" s="98">
        <v>0.84</v>
      </c>
      <c r="AB51" s="98">
        <v>168</v>
      </c>
      <c r="AC51" s="11">
        <v>50</v>
      </c>
      <c r="AD51" s="91">
        <f>SUM(X51*AA51)</f>
        <v>168</v>
      </c>
      <c r="AE51" s="71">
        <v>200</v>
      </c>
      <c r="AF51" s="71">
        <v>2</v>
      </c>
      <c r="AG51" s="71" t="s">
        <v>86</v>
      </c>
      <c r="AH51" s="99">
        <v>1.2</v>
      </c>
      <c r="AI51" s="99">
        <v>240</v>
      </c>
      <c r="AJ51" s="12">
        <v>50</v>
      </c>
      <c r="AK51" s="91">
        <f t="shared" ref="AK51" si="22">SUM(AE51*AH51)</f>
        <v>240</v>
      </c>
      <c r="AL51" s="73"/>
      <c r="AM51" s="73" t="s">
        <v>27</v>
      </c>
      <c r="AN51" s="73" t="s">
        <v>27</v>
      </c>
      <c r="AO51" s="100" t="s">
        <v>27</v>
      </c>
      <c r="AP51" s="100" t="s">
        <v>27</v>
      </c>
      <c r="AQ51" s="13">
        <v>50</v>
      </c>
      <c r="AR51" s="91"/>
      <c r="AS51" s="75">
        <v>190</v>
      </c>
      <c r="AT51" s="75"/>
      <c r="AU51" s="75"/>
      <c r="AV51" s="101">
        <v>2.4300000000000002</v>
      </c>
      <c r="AW51" s="101">
        <v>461.7</v>
      </c>
      <c r="AX51" s="14">
        <v>38</v>
      </c>
      <c r="AY51" s="91">
        <f>SUM(AS51*AV51)</f>
        <v>461.70000000000005</v>
      </c>
    </row>
    <row r="52" spans="1:51" ht="18" x14ac:dyDescent="0.35">
      <c r="A52" s="6" t="s">
        <v>60</v>
      </c>
      <c r="B52" s="7">
        <v>190</v>
      </c>
      <c r="C52" s="61"/>
      <c r="D52" s="61"/>
      <c r="E52" s="61"/>
      <c r="F52" s="68"/>
      <c r="G52" s="68"/>
      <c r="H52" s="8"/>
      <c r="I52" s="91"/>
      <c r="J52" s="63"/>
      <c r="K52" s="63"/>
      <c r="L52" s="63"/>
      <c r="M52" s="94"/>
      <c r="N52" s="94"/>
      <c r="O52" s="9"/>
      <c r="P52" s="91"/>
      <c r="Q52" s="62"/>
      <c r="R52" s="62"/>
      <c r="S52" s="62"/>
      <c r="T52" s="97"/>
      <c r="U52" s="97"/>
      <c r="V52" s="10" t="s">
        <v>27</v>
      </c>
      <c r="W52" s="91"/>
      <c r="X52" s="69"/>
      <c r="Y52" s="69"/>
      <c r="Z52" s="69"/>
      <c r="AA52" s="98"/>
      <c r="AB52" s="98"/>
      <c r="AC52" s="11"/>
      <c r="AD52" s="91"/>
      <c r="AE52" s="71"/>
      <c r="AF52" s="71"/>
      <c r="AG52" s="71"/>
      <c r="AH52" s="99" t="s">
        <v>27</v>
      </c>
      <c r="AI52" s="99" t="s">
        <v>27</v>
      </c>
      <c r="AJ52" s="12"/>
      <c r="AK52" s="91"/>
      <c r="AL52" s="73"/>
      <c r="AM52" s="73"/>
      <c r="AN52" s="73"/>
      <c r="AO52" s="100"/>
      <c r="AP52" s="100"/>
      <c r="AQ52" s="13"/>
      <c r="AR52" s="91"/>
      <c r="AS52" s="75"/>
      <c r="AT52" s="75"/>
      <c r="AU52" s="75"/>
      <c r="AV52" s="101"/>
      <c r="AW52" s="101"/>
      <c r="AX52" s="14"/>
      <c r="AY52" s="91"/>
    </row>
    <row r="53" spans="1:51" ht="18" x14ac:dyDescent="0.35">
      <c r="A53" s="6" t="s">
        <v>4</v>
      </c>
      <c r="B53" s="7">
        <v>190</v>
      </c>
      <c r="C53" s="61">
        <v>200</v>
      </c>
      <c r="D53" s="61">
        <v>1</v>
      </c>
      <c r="E53" s="61" t="s">
        <v>83</v>
      </c>
      <c r="F53" s="68">
        <v>0.81</v>
      </c>
      <c r="G53" s="68">
        <v>162</v>
      </c>
      <c r="H53" s="8" t="s">
        <v>84</v>
      </c>
      <c r="I53" s="91">
        <f t="shared" si="3"/>
        <v>162</v>
      </c>
      <c r="J53" s="63">
        <v>192</v>
      </c>
      <c r="K53" s="63">
        <v>1</v>
      </c>
      <c r="L53" s="63" t="s">
        <v>83</v>
      </c>
      <c r="M53" s="94">
        <v>1.04</v>
      </c>
      <c r="N53" s="94">
        <v>199.68</v>
      </c>
      <c r="O53" s="9">
        <v>32</v>
      </c>
      <c r="P53" s="91">
        <f t="shared" si="1"/>
        <v>199.68</v>
      </c>
      <c r="Q53" s="62"/>
      <c r="R53" s="62"/>
      <c r="S53" s="62"/>
      <c r="T53" s="97"/>
      <c r="U53" s="97"/>
      <c r="V53" s="10"/>
      <c r="W53" s="91"/>
      <c r="X53" s="69"/>
      <c r="Y53" s="69"/>
      <c r="Z53" s="69"/>
      <c r="AA53" s="98"/>
      <c r="AB53" s="98"/>
      <c r="AC53" s="11"/>
      <c r="AD53" s="91"/>
      <c r="AE53" s="71">
        <v>190</v>
      </c>
      <c r="AF53" s="71">
        <v>2</v>
      </c>
      <c r="AG53" s="71" t="s">
        <v>86</v>
      </c>
      <c r="AH53" s="99">
        <v>1.3</v>
      </c>
      <c r="AI53" s="99">
        <v>247</v>
      </c>
      <c r="AJ53" s="12">
        <v>32</v>
      </c>
      <c r="AK53" s="91">
        <f t="shared" ref="AK53:AK55" si="23">SUM(AE53*AH53)</f>
        <v>247</v>
      </c>
      <c r="AL53" s="73"/>
      <c r="AM53" s="73"/>
      <c r="AN53" s="73"/>
      <c r="AO53" s="100"/>
      <c r="AP53" s="100"/>
      <c r="AQ53" s="13"/>
      <c r="AR53" s="91"/>
      <c r="AS53" s="75">
        <v>190</v>
      </c>
      <c r="AT53" s="75"/>
      <c r="AU53" s="75"/>
      <c r="AV53" s="101">
        <v>2.0299999999999998</v>
      </c>
      <c r="AW53" s="101">
        <v>385.7</v>
      </c>
      <c r="AX53" s="14">
        <v>38</v>
      </c>
      <c r="AY53" s="91">
        <f t="shared" ref="AY53:AY55" si="24">SUM(AS53*AV53)</f>
        <v>385.7</v>
      </c>
    </row>
    <row r="54" spans="1:51" ht="18" x14ac:dyDescent="0.35">
      <c r="A54" s="6" t="s">
        <v>61</v>
      </c>
      <c r="B54" s="7">
        <v>304</v>
      </c>
      <c r="C54" s="61">
        <v>304</v>
      </c>
      <c r="D54" s="61">
        <v>1</v>
      </c>
      <c r="E54" s="61" t="s">
        <v>83</v>
      </c>
      <c r="F54" s="68">
        <v>0.81</v>
      </c>
      <c r="G54" s="45">
        <v>246</v>
      </c>
      <c r="H54" s="8" t="s">
        <v>84</v>
      </c>
      <c r="I54" s="103">
        <f t="shared" si="3"/>
        <v>246.24</v>
      </c>
      <c r="J54" s="63">
        <v>320</v>
      </c>
      <c r="K54" s="63">
        <v>1</v>
      </c>
      <c r="L54" s="63" t="s">
        <v>83</v>
      </c>
      <c r="M54" s="94">
        <v>1.1399999999999999</v>
      </c>
      <c r="N54" s="94">
        <v>364.8</v>
      </c>
      <c r="O54" s="9">
        <v>32</v>
      </c>
      <c r="P54" s="91">
        <f t="shared" si="1"/>
        <v>364.79999999999995</v>
      </c>
      <c r="Q54" s="62"/>
      <c r="R54" s="62"/>
      <c r="S54" s="62"/>
      <c r="T54" s="97"/>
      <c r="U54" s="97"/>
      <c r="V54" s="10"/>
      <c r="W54" s="91"/>
      <c r="X54" s="69">
        <v>300</v>
      </c>
      <c r="Y54" s="69">
        <v>2</v>
      </c>
      <c r="Z54" s="69" t="s">
        <v>86</v>
      </c>
      <c r="AA54" s="98">
        <v>0.84</v>
      </c>
      <c r="AB54" s="98">
        <v>252</v>
      </c>
      <c r="AC54" s="11">
        <v>50</v>
      </c>
      <c r="AD54" s="91">
        <f>SUM(X54*AA54)</f>
        <v>252</v>
      </c>
      <c r="AE54" s="71">
        <v>304</v>
      </c>
      <c r="AF54" s="71">
        <v>2</v>
      </c>
      <c r="AG54" s="71" t="s">
        <v>86</v>
      </c>
      <c r="AH54" s="99">
        <v>1.25</v>
      </c>
      <c r="AI54" s="99">
        <v>380</v>
      </c>
      <c r="AJ54" s="12">
        <v>32</v>
      </c>
      <c r="AK54" s="91">
        <f t="shared" si="23"/>
        <v>380</v>
      </c>
      <c r="AL54" s="73">
        <v>300</v>
      </c>
      <c r="AM54" s="73">
        <v>1</v>
      </c>
      <c r="AN54" s="73" t="s">
        <v>83</v>
      </c>
      <c r="AO54" s="100">
        <v>1.75</v>
      </c>
      <c r="AP54" s="100">
        <v>525</v>
      </c>
      <c r="AQ54" s="13"/>
      <c r="AR54" s="91"/>
      <c r="AS54" s="75">
        <v>304</v>
      </c>
      <c r="AT54" s="75"/>
      <c r="AU54" s="75"/>
      <c r="AV54" s="101">
        <v>2.4300000000000002</v>
      </c>
      <c r="AW54" s="101">
        <v>738.72</v>
      </c>
      <c r="AX54" s="14">
        <v>38</v>
      </c>
      <c r="AY54" s="91">
        <f t="shared" si="24"/>
        <v>738.72</v>
      </c>
    </row>
    <row r="55" spans="1:51" ht="18" x14ac:dyDescent="0.35">
      <c r="A55" s="6" t="s">
        <v>62</v>
      </c>
      <c r="B55" s="7">
        <v>2190</v>
      </c>
      <c r="C55" s="61"/>
      <c r="D55" s="61"/>
      <c r="E55" s="61"/>
      <c r="F55" s="68"/>
      <c r="G55" s="68"/>
      <c r="H55" s="8"/>
      <c r="I55" s="91"/>
      <c r="J55" s="63"/>
      <c r="K55" s="63"/>
      <c r="L55" s="63"/>
      <c r="M55" s="94"/>
      <c r="N55" s="94"/>
      <c r="O55" s="9"/>
      <c r="P55" s="91"/>
      <c r="Q55" s="62"/>
      <c r="R55" s="62"/>
      <c r="S55" s="62"/>
      <c r="T55" s="97"/>
      <c r="U55" s="97"/>
      <c r="V55" s="10"/>
      <c r="W55" s="91"/>
      <c r="X55" s="69"/>
      <c r="Y55" s="69"/>
      <c r="Z55" s="69"/>
      <c r="AA55" s="98"/>
      <c r="AB55" s="98"/>
      <c r="AC55" s="11"/>
      <c r="AD55" s="91"/>
      <c r="AE55" s="71">
        <v>832</v>
      </c>
      <c r="AF55" s="71">
        <v>2</v>
      </c>
      <c r="AG55" s="71" t="s">
        <v>86</v>
      </c>
      <c r="AH55" s="99">
        <v>3.5</v>
      </c>
      <c r="AI55" s="99">
        <v>2912</v>
      </c>
      <c r="AJ55" s="12">
        <v>32</v>
      </c>
      <c r="AK55" s="91">
        <f t="shared" si="23"/>
        <v>2912</v>
      </c>
      <c r="AL55" s="73"/>
      <c r="AM55" s="73"/>
      <c r="AN55" s="73"/>
      <c r="AO55" s="100"/>
      <c r="AP55" s="100"/>
      <c r="AQ55" s="13"/>
      <c r="AR55" s="91"/>
      <c r="AS55" s="75">
        <v>1610</v>
      </c>
      <c r="AT55" s="75"/>
      <c r="AU55" s="75"/>
      <c r="AV55" s="101">
        <v>7.63</v>
      </c>
      <c r="AW55" s="101">
        <v>12284.3</v>
      </c>
      <c r="AX55" s="14">
        <v>38</v>
      </c>
      <c r="AY55" s="91">
        <f t="shared" si="24"/>
        <v>12284.3</v>
      </c>
    </row>
    <row r="56" spans="1:51" ht="18" x14ac:dyDescent="0.35">
      <c r="A56" s="6" t="s">
        <v>63</v>
      </c>
      <c r="B56" s="7">
        <v>38</v>
      </c>
      <c r="C56" s="61"/>
      <c r="D56" s="61"/>
      <c r="E56" s="61"/>
      <c r="F56" s="68"/>
      <c r="G56" s="68"/>
      <c r="H56" s="8"/>
      <c r="I56" s="91"/>
      <c r="J56" s="63"/>
      <c r="K56" s="63"/>
      <c r="L56" s="63"/>
      <c r="M56" s="94"/>
      <c r="N56" s="94"/>
      <c r="O56" s="9"/>
      <c r="P56" s="91"/>
      <c r="Q56" s="62"/>
      <c r="R56" s="62"/>
      <c r="S56" s="62"/>
      <c r="T56" s="97"/>
      <c r="U56" s="97"/>
      <c r="V56" s="10"/>
      <c r="W56" s="91"/>
      <c r="X56" s="69"/>
      <c r="Y56" s="69"/>
      <c r="Z56" s="69"/>
      <c r="AA56" s="98"/>
      <c r="AB56" s="98"/>
      <c r="AC56" s="11"/>
      <c r="AD56" s="91"/>
      <c r="AE56" s="71"/>
      <c r="AF56" s="71"/>
      <c r="AG56" s="71"/>
      <c r="AH56" s="99"/>
      <c r="AI56" s="99"/>
      <c r="AJ56" s="12"/>
      <c r="AK56" s="91"/>
      <c r="AL56" s="73"/>
      <c r="AM56" s="73"/>
      <c r="AN56" s="73"/>
      <c r="AO56" s="100"/>
      <c r="AP56" s="100"/>
      <c r="AQ56" s="13"/>
      <c r="AR56" s="91"/>
      <c r="AS56" s="75"/>
      <c r="AT56" s="75"/>
      <c r="AU56" s="75"/>
      <c r="AV56" s="101"/>
      <c r="AW56" s="101"/>
      <c r="AX56" s="14"/>
      <c r="AY56" s="91"/>
    </row>
    <row r="57" spans="1:51" ht="17.25" customHeight="1" x14ac:dyDescent="0.35">
      <c r="A57" s="6" t="s">
        <v>21</v>
      </c>
      <c r="B57" s="7">
        <v>76</v>
      </c>
      <c r="C57" s="61">
        <v>76</v>
      </c>
      <c r="D57" s="61">
        <v>2</v>
      </c>
      <c r="E57" s="61" t="s">
        <v>83</v>
      </c>
      <c r="F57" s="68">
        <v>0.81</v>
      </c>
      <c r="G57" s="68">
        <v>61.56</v>
      </c>
      <c r="H57" s="8"/>
      <c r="I57" s="91">
        <f t="shared" si="3"/>
        <v>61.56</v>
      </c>
      <c r="J57" s="63">
        <v>64</v>
      </c>
      <c r="K57" s="63">
        <v>1</v>
      </c>
      <c r="L57" s="63" t="s">
        <v>83</v>
      </c>
      <c r="M57" s="94">
        <v>1.1399999999999999</v>
      </c>
      <c r="N57" s="94">
        <v>72.959999999999994</v>
      </c>
      <c r="O57" s="9">
        <v>32</v>
      </c>
      <c r="P57" s="91">
        <f t="shared" si="1"/>
        <v>72.959999999999994</v>
      </c>
      <c r="Q57" s="62"/>
      <c r="R57" s="62"/>
      <c r="S57" s="62"/>
      <c r="T57" s="97"/>
      <c r="U57" s="97"/>
      <c r="V57" s="10"/>
      <c r="W57" s="91"/>
      <c r="X57" s="69"/>
      <c r="Y57" s="69"/>
      <c r="Z57" s="69"/>
      <c r="AA57" s="98"/>
      <c r="AB57" s="98"/>
      <c r="AC57" s="11"/>
      <c r="AD57" s="91"/>
      <c r="AE57" s="71">
        <v>76</v>
      </c>
      <c r="AF57" s="71">
        <v>1</v>
      </c>
      <c r="AG57" s="71" t="s">
        <v>83</v>
      </c>
      <c r="AH57" s="99">
        <v>1.1000000000000001</v>
      </c>
      <c r="AI57" s="99">
        <v>83.6</v>
      </c>
      <c r="AJ57" s="12">
        <v>32</v>
      </c>
      <c r="AK57" s="91">
        <f t="shared" ref="AK57:AK58" si="25">SUM(AE57*AH57)</f>
        <v>83.600000000000009</v>
      </c>
      <c r="AL57" s="73">
        <v>100</v>
      </c>
      <c r="AM57" s="73">
        <v>1</v>
      </c>
      <c r="AN57" s="73" t="s">
        <v>83</v>
      </c>
      <c r="AO57" s="100">
        <v>1.5</v>
      </c>
      <c r="AP57" s="100">
        <v>150</v>
      </c>
      <c r="AQ57" s="13">
        <v>50</v>
      </c>
      <c r="AR57" s="91">
        <f>SUM(AL57*AO57)</f>
        <v>150</v>
      </c>
      <c r="AS57" s="75">
        <v>80</v>
      </c>
      <c r="AT57" s="75"/>
      <c r="AU57" s="75"/>
      <c r="AV57" s="101">
        <v>4.93</v>
      </c>
      <c r="AW57" s="101">
        <v>394.4</v>
      </c>
      <c r="AX57" s="14">
        <v>38</v>
      </c>
      <c r="AY57" s="91">
        <f>SUM(AS57*AV57)</f>
        <v>394.4</v>
      </c>
    </row>
    <row r="58" spans="1:51" ht="18" x14ac:dyDescent="0.35">
      <c r="A58" s="6" t="s">
        <v>64</v>
      </c>
      <c r="B58" s="7">
        <v>114</v>
      </c>
      <c r="C58" s="61"/>
      <c r="D58" s="61"/>
      <c r="E58" s="61"/>
      <c r="F58" s="68"/>
      <c r="G58" s="68"/>
      <c r="H58" s="8"/>
      <c r="I58" s="91"/>
      <c r="J58" s="63"/>
      <c r="K58" s="63"/>
      <c r="L58" s="63"/>
      <c r="M58" s="94"/>
      <c r="N58" s="94"/>
      <c r="O58" s="9"/>
      <c r="P58" s="91"/>
      <c r="Q58" s="62"/>
      <c r="R58" s="62"/>
      <c r="S58" s="62"/>
      <c r="T58" s="97"/>
      <c r="U58" s="97"/>
      <c r="V58" s="10"/>
      <c r="W58" s="91"/>
      <c r="X58" s="69"/>
      <c r="Y58" s="69"/>
      <c r="Z58" s="69"/>
      <c r="AA58" s="98"/>
      <c r="AB58" s="98"/>
      <c r="AC58" s="11"/>
      <c r="AD58" s="91"/>
      <c r="AE58" s="71">
        <v>114</v>
      </c>
      <c r="AF58" s="71"/>
      <c r="AG58" s="71">
        <v>1</v>
      </c>
      <c r="AH58" s="99">
        <v>1.3</v>
      </c>
      <c r="AI58" s="99">
        <v>148.19999999999999</v>
      </c>
      <c r="AJ58" s="12">
        <v>32</v>
      </c>
      <c r="AK58" s="91">
        <f t="shared" si="25"/>
        <v>148.20000000000002</v>
      </c>
      <c r="AL58" s="73"/>
      <c r="AM58" s="73"/>
      <c r="AN58" s="73"/>
      <c r="AO58" s="100"/>
      <c r="AP58" s="100"/>
      <c r="AQ58" s="13"/>
      <c r="AR58" s="91"/>
      <c r="AS58" s="75"/>
      <c r="AT58" s="75"/>
      <c r="AU58" s="75"/>
      <c r="AV58" s="101"/>
      <c r="AW58" s="101"/>
      <c r="AX58" s="14"/>
      <c r="AY58" s="91"/>
    </row>
    <row r="59" spans="1:51" ht="18" x14ac:dyDescent="0.35">
      <c r="A59" s="6" t="s">
        <v>5</v>
      </c>
      <c r="B59" s="7">
        <v>304</v>
      </c>
      <c r="C59" s="61">
        <v>300</v>
      </c>
      <c r="D59" s="61">
        <v>1</v>
      </c>
      <c r="E59" s="61" t="s">
        <v>83</v>
      </c>
      <c r="F59" s="68">
        <v>1.07</v>
      </c>
      <c r="G59" s="68">
        <v>321</v>
      </c>
      <c r="H59" s="8" t="s">
        <v>84</v>
      </c>
      <c r="I59" s="91">
        <f t="shared" si="3"/>
        <v>321</v>
      </c>
      <c r="J59" s="63"/>
      <c r="K59" s="63"/>
      <c r="L59" s="63"/>
      <c r="M59" s="94"/>
      <c r="N59" s="94"/>
      <c r="O59" s="9"/>
      <c r="P59" s="91"/>
      <c r="Q59" s="62"/>
      <c r="R59" s="62"/>
      <c r="S59" s="62"/>
      <c r="T59" s="97"/>
      <c r="U59" s="97"/>
      <c r="V59" s="10"/>
      <c r="W59" s="91"/>
      <c r="X59" s="69">
        <v>100</v>
      </c>
      <c r="Y59" s="69">
        <v>2</v>
      </c>
      <c r="Z59" s="69" t="s">
        <v>86</v>
      </c>
      <c r="AA59" s="98">
        <v>0.84</v>
      </c>
      <c r="AB59" s="98">
        <v>84</v>
      </c>
      <c r="AC59" s="11">
        <v>50</v>
      </c>
      <c r="AD59" s="91">
        <f t="shared" ref="AD59:AD60" si="26">SUM(X59*AA59)</f>
        <v>84</v>
      </c>
      <c r="AE59" s="71"/>
      <c r="AF59" s="71" t="s">
        <v>27</v>
      </c>
      <c r="AG59" s="71"/>
      <c r="AH59" s="99"/>
      <c r="AI59" s="99"/>
      <c r="AJ59" s="12"/>
      <c r="AK59" s="91"/>
      <c r="AL59" s="73"/>
      <c r="AM59" s="73"/>
      <c r="AN59" s="73"/>
      <c r="AO59" s="100"/>
      <c r="AP59" s="100"/>
      <c r="AQ59" s="13"/>
      <c r="AR59" s="91"/>
      <c r="AS59" s="75"/>
      <c r="AT59" s="75"/>
      <c r="AU59" s="75"/>
      <c r="AV59" s="101"/>
      <c r="AW59" s="101"/>
      <c r="AX59" s="14"/>
      <c r="AY59" s="91"/>
    </row>
    <row r="60" spans="1:51" ht="18" x14ac:dyDescent="0.35">
      <c r="A60" s="6" t="s">
        <v>65</v>
      </c>
      <c r="B60" s="7">
        <v>190</v>
      </c>
      <c r="C60" s="61"/>
      <c r="D60" s="61"/>
      <c r="E60" s="61"/>
      <c r="F60" s="68"/>
      <c r="G60" s="68"/>
      <c r="H60" s="8"/>
      <c r="I60" s="91"/>
      <c r="J60" s="63"/>
      <c r="K60" s="63"/>
      <c r="L60" s="63"/>
      <c r="M60" s="94"/>
      <c r="N60" s="94"/>
      <c r="O60" s="9"/>
      <c r="P60" s="91"/>
      <c r="Q60" s="62"/>
      <c r="R60" s="62"/>
      <c r="S60" s="62"/>
      <c r="T60" s="97"/>
      <c r="U60" s="97"/>
      <c r="V60" s="10"/>
      <c r="W60" s="91"/>
      <c r="X60" s="69">
        <v>200</v>
      </c>
      <c r="Y60" s="69">
        <v>2</v>
      </c>
      <c r="Z60" s="69" t="s">
        <v>86</v>
      </c>
      <c r="AA60" s="98">
        <v>0.99</v>
      </c>
      <c r="AB60" s="98">
        <v>198</v>
      </c>
      <c r="AC60" s="11">
        <v>50</v>
      </c>
      <c r="AD60" s="91">
        <f t="shared" si="26"/>
        <v>198</v>
      </c>
      <c r="AE60" s="71"/>
      <c r="AF60" s="71"/>
      <c r="AG60" s="71"/>
      <c r="AH60" s="99"/>
      <c r="AI60" s="99"/>
      <c r="AJ60" s="12"/>
      <c r="AK60" s="91"/>
      <c r="AL60" s="73">
        <v>200</v>
      </c>
      <c r="AM60" s="73">
        <v>1</v>
      </c>
      <c r="AN60" s="73" t="s">
        <v>83</v>
      </c>
      <c r="AO60" s="100">
        <v>1.75</v>
      </c>
      <c r="AP60" s="100">
        <v>350</v>
      </c>
      <c r="AQ60" s="13">
        <v>50</v>
      </c>
      <c r="AR60" s="91">
        <f>SUM(AL60*AO60)</f>
        <v>350</v>
      </c>
      <c r="AS60" s="75"/>
      <c r="AT60" s="75"/>
      <c r="AU60" s="75"/>
      <c r="AV60" s="101"/>
      <c r="AW60" s="101"/>
      <c r="AX60" s="14"/>
      <c r="AY60" s="91"/>
    </row>
    <row r="61" spans="1:51" ht="18" x14ac:dyDescent="0.35">
      <c r="A61" s="6" t="s">
        <v>66</v>
      </c>
      <c r="B61" s="7">
        <v>190</v>
      </c>
      <c r="C61" s="61">
        <v>190</v>
      </c>
      <c r="D61" s="61">
        <v>2</v>
      </c>
      <c r="E61" s="61" t="s">
        <v>83</v>
      </c>
      <c r="F61" s="68">
        <v>1.07</v>
      </c>
      <c r="G61" s="68">
        <v>203.3</v>
      </c>
      <c r="H61" s="8"/>
      <c r="I61" s="91">
        <f t="shared" si="3"/>
        <v>203.3</v>
      </c>
      <c r="J61" s="63"/>
      <c r="K61" s="63"/>
      <c r="L61" s="63"/>
      <c r="M61" s="94"/>
      <c r="N61" s="94"/>
      <c r="O61" s="9"/>
      <c r="P61" s="91"/>
      <c r="Q61" s="62"/>
      <c r="R61" s="62"/>
      <c r="S61" s="62"/>
      <c r="T61" s="97"/>
      <c r="U61" s="97"/>
      <c r="V61" s="10"/>
      <c r="W61" s="91"/>
      <c r="X61" s="69"/>
      <c r="Y61" s="69"/>
      <c r="Z61" s="69"/>
      <c r="AA61" s="98"/>
      <c r="AB61" s="98"/>
      <c r="AC61" s="11"/>
      <c r="AD61" s="91"/>
      <c r="AE61" s="71"/>
      <c r="AF61" s="71"/>
      <c r="AG61" s="71"/>
      <c r="AH61" s="99"/>
      <c r="AI61" s="99"/>
      <c r="AJ61" s="12"/>
      <c r="AK61" s="91"/>
      <c r="AL61" s="73"/>
      <c r="AM61" s="73"/>
      <c r="AN61" s="73"/>
      <c r="AO61" s="100"/>
      <c r="AP61" s="100"/>
      <c r="AQ61" s="13"/>
      <c r="AR61" s="91"/>
      <c r="AS61" s="75"/>
      <c r="AT61" s="75"/>
      <c r="AU61" s="75"/>
      <c r="AV61" s="101"/>
      <c r="AW61" s="101"/>
      <c r="AX61" s="14"/>
      <c r="AY61" s="91"/>
    </row>
    <row r="62" spans="1:51" ht="18" x14ac:dyDescent="0.35">
      <c r="A62" s="6" t="s">
        <v>67</v>
      </c>
      <c r="B62" s="7">
        <v>114</v>
      </c>
      <c r="C62" s="61">
        <v>114</v>
      </c>
      <c r="D62" s="61">
        <v>2</v>
      </c>
      <c r="E62" s="61" t="s">
        <v>83</v>
      </c>
      <c r="F62" s="68">
        <v>0.81</v>
      </c>
      <c r="G62" s="68">
        <v>92.34</v>
      </c>
      <c r="H62" s="8"/>
      <c r="I62" s="91">
        <f t="shared" si="3"/>
        <v>92.34</v>
      </c>
      <c r="J62" s="63">
        <v>128</v>
      </c>
      <c r="K62" s="63">
        <v>1</v>
      </c>
      <c r="L62" s="63" t="s">
        <v>83</v>
      </c>
      <c r="M62" s="94">
        <v>1.1399999999999999</v>
      </c>
      <c r="N62" s="94">
        <v>145.91999999999999</v>
      </c>
      <c r="O62" s="9">
        <v>32</v>
      </c>
      <c r="P62" s="91">
        <f t="shared" si="1"/>
        <v>145.91999999999999</v>
      </c>
      <c r="Q62" s="62"/>
      <c r="R62" s="62"/>
      <c r="S62" s="62"/>
      <c r="T62" s="97"/>
      <c r="U62" s="97"/>
      <c r="V62" s="10"/>
      <c r="W62" s="91"/>
      <c r="X62" s="69">
        <v>150</v>
      </c>
      <c r="Y62" s="69">
        <v>2</v>
      </c>
      <c r="Z62" s="69" t="s">
        <v>86</v>
      </c>
      <c r="AA62" s="98">
        <v>0.84</v>
      </c>
      <c r="AB62" s="98">
        <v>126</v>
      </c>
      <c r="AC62" s="11">
        <v>50</v>
      </c>
      <c r="AD62" s="91">
        <f>SUM(X62*AA62)</f>
        <v>126</v>
      </c>
      <c r="AE62" s="71">
        <v>114</v>
      </c>
      <c r="AF62" s="71"/>
      <c r="AG62" s="71">
        <v>2</v>
      </c>
      <c r="AH62" s="99">
        <v>1.2</v>
      </c>
      <c r="AI62" s="99">
        <v>136.80000000000001</v>
      </c>
      <c r="AJ62" s="12">
        <v>32</v>
      </c>
      <c r="AK62" s="91">
        <f t="shared" ref="AK62" si="27">SUM(AE62*AH62)</f>
        <v>136.79999999999998</v>
      </c>
      <c r="AL62" s="73"/>
      <c r="AM62" s="73"/>
      <c r="AN62" s="73"/>
      <c r="AO62" s="100"/>
      <c r="AP62" s="100"/>
      <c r="AQ62" s="13"/>
      <c r="AR62" s="91"/>
      <c r="AS62" s="75">
        <v>114</v>
      </c>
      <c r="AT62" s="75"/>
      <c r="AU62" s="75"/>
      <c r="AV62" s="101">
        <v>2.0299999999999998</v>
      </c>
      <c r="AW62" s="101">
        <v>231.42</v>
      </c>
      <c r="AX62" s="14">
        <v>38</v>
      </c>
      <c r="AY62" s="91">
        <f t="shared" ref="AY62:AY64" si="28">SUM(AS62*AV62)</f>
        <v>231.42</v>
      </c>
    </row>
    <row r="63" spans="1:51" ht="18" x14ac:dyDescent="0.35">
      <c r="A63" s="15" t="s">
        <v>68</v>
      </c>
      <c r="B63" s="20">
        <v>194</v>
      </c>
      <c r="C63" s="61"/>
      <c r="D63" s="61"/>
      <c r="E63" s="61"/>
      <c r="F63" s="68"/>
      <c r="G63" s="68"/>
      <c r="H63" s="8"/>
      <c r="I63" s="91"/>
      <c r="J63" s="63"/>
      <c r="K63" s="63"/>
      <c r="L63" s="63"/>
      <c r="M63" s="94"/>
      <c r="N63" s="94"/>
      <c r="O63" s="9"/>
      <c r="P63" s="91"/>
      <c r="Q63" s="62"/>
      <c r="R63" s="62"/>
      <c r="S63" s="62"/>
      <c r="T63" s="97"/>
      <c r="U63" s="97"/>
      <c r="V63" s="10"/>
      <c r="W63" s="91"/>
      <c r="X63" s="69"/>
      <c r="Y63" s="69"/>
      <c r="Z63" s="69"/>
      <c r="AA63" s="98"/>
      <c r="AB63" s="98"/>
      <c r="AC63" s="11"/>
      <c r="AD63" s="91"/>
      <c r="AE63" s="71"/>
      <c r="AF63" s="71"/>
      <c r="AG63" s="71"/>
      <c r="AH63" s="99"/>
      <c r="AI63" s="99"/>
      <c r="AJ63" s="12"/>
      <c r="AK63" s="91"/>
      <c r="AL63" s="73"/>
      <c r="AM63" s="73"/>
      <c r="AN63" s="73"/>
      <c r="AO63" s="100"/>
      <c r="AP63" s="100"/>
      <c r="AQ63" s="13"/>
      <c r="AR63" s="91"/>
      <c r="AS63" s="75">
        <v>194</v>
      </c>
      <c r="AT63" s="75"/>
      <c r="AU63" s="75"/>
      <c r="AV63" s="101">
        <v>13.13</v>
      </c>
      <c r="AW63" s="101">
        <v>2547.2199999999998</v>
      </c>
      <c r="AX63" s="14">
        <v>38</v>
      </c>
      <c r="AY63" s="91">
        <f t="shared" si="28"/>
        <v>2547.2200000000003</v>
      </c>
    </row>
    <row r="64" spans="1:51" ht="18" x14ac:dyDescent="0.35">
      <c r="A64" s="6" t="s">
        <v>69</v>
      </c>
      <c r="B64" s="7">
        <v>194</v>
      </c>
      <c r="C64" s="61">
        <v>200</v>
      </c>
      <c r="D64" s="61">
        <v>1</v>
      </c>
      <c r="E64" s="61" t="s">
        <v>83</v>
      </c>
      <c r="F64" s="68">
        <v>0.81</v>
      </c>
      <c r="G64" s="68">
        <v>162</v>
      </c>
      <c r="H64" s="8" t="s">
        <v>84</v>
      </c>
      <c r="I64" s="91">
        <f t="shared" si="3"/>
        <v>162</v>
      </c>
      <c r="J64" s="63">
        <v>192</v>
      </c>
      <c r="K64" s="63">
        <v>1</v>
      </c>
      <c r="L64" s="63" t="s">
        <v>83</v>
      </c>
      <c r="M64" s="94">
        <v>1.1399999999999999</v>
      </c>
      <c r="N64" s="94">
        <v>218.88</v>
      </c>
      <c r="O64" s="9">
        <v>32</v>
      </c>
      <c r="P64" s="91">
        <f t="shared" si="1"/>
        <v>218.88</v>
      </c>
      <c r="Q64" s="62">
        <v>194</v>
      </c>
      <c r="R64" s="62">
        <v>2</v>
      </c>
      <c r="S64" s="62" t="s">
        <v>86</v>
      </c>
      <c r="T64" s="97">
        <v>1.5</v>
      </c>
      <c r="U64" s="97">
        <v>291</v>
      </c>
      <c r="V64" s="10" t="s">
        <v>93</v>
      </c>
      <c r="W64" s="91">
        <f t="shared" si="8"/>
        <v>291</v>
      </c>
      <c r="X64" s="69"/>
      <c r="Y64" s="69"/>
      <c r="Z64" s="69"/>
      <c r="AA64" s="98"/>
      <c r="AB64" s="98"/>
      <c r="AC64" s="11"/>
      <c r="AD64" s="91"/>
      <c r="AE64" s="71">
        <v>194</v>
      </c>
      <c r="AF64" s="71"/>
      <c r="AG64" s="71">
        <v>3</v>
      </c>
      <c r="AH64" s="99">
        <v>1.25</v>
      </c>
      <c r="AI64" s="99">
        <v>242.5</v>
      </c>
      <c r="AJ64" s="12">
        <v>32</v>
      </c>
      <c r="AK64" s="91">
        <f t="shared" ref="AK64:AK67" si="29">SUM(AE64*AH64)</f>
        <v>242.5</v>
      </c>
      <c r="AL64" s="73"/>
      <c r="AM64" s="73"/>
      <c r="AN64" s="73"/>
      <c r="AO64" s="100"/>
      <c r="AP64" s="100"/>
      <c r="AQ64" s="13"/>
      <c r="AR64" s="91"/>
      <c r="AS64" s="75">
        <v>228</v>
      </c>
      <c r="AT64" s="75"/>
      <c r="AU64" s="75"/>
      <c r="AV64" s="101">
        <v>2.0299999999999998</v>
      </c>
      <c r="AW64" s="101">
        <v>462.84</v>
      </c>
      <c r="AX64" s="14">
        <v>38</v>
      </c>
      <c r="AY64" s="91">
        <f t="shared" si="28"/>
        <v>462.84</v>
      </c>
    </row>
    <row r="65" spans="1:51" ht="18" x14ac:dyDescent="0.35">
      <c r="A65" s="6" t="s">
        <v>70</v>
      </c>
      <c r="B65" s="7">
        <v>194</v>
      </c>
      <c r="C65" s="61"/>
      <c r="D65" s="61"/>
      <c r="E65" s="61"/>
      <c r="F65" s="68"/>
      <c r="G65" s="68"/>
      <c r="H65" s="8"/>
      <c r="I65" s="91"/>
      <c r="J65" s="63"/>
      <c r="K65" s="63"/>
      <c r="L65" s="63"/>
      <c r="M65" s="94"/>
      <c r="N65" s="94"/>
      <c r="O65" s="9"/>
      <c r="P65" s="91"/>
      <c r="Q65" s="62"/>
      <c r="R65" s="62"/>
      <c r="S65" s="62"/>
      <c r="T65" s="97"/>
      <c r="U65" s="97"/>
      <c r="V65" s="10" t="s">
        <v>27</v>
      </c>
      <c r="W65" s="91"/>
      <c r="X65" s="69"/>
      <c r="Y65" s="69"/>
      <c r="Z65" s="69"/>
      <c r="AA65" s="98"/>
      <c r="AB65" s="98"/>
      <c r="AC65" s="11"/>
      <c r="AD65" s="91"/>
      <c r="AE65" s="71">
        <v>194</v>
      </c>
      <c r="AF65" s="71"/>
      <c r="AG65" s="71">
        <v>2</v>
      </c>
      <c r="AH65" s="99">
        <v>1.4</v>
      </c>
      <c r="AI65" s="99">
        <v>271.60000000000002</v>
      </c>
      <c r="AJ65" s="12">
        <v>32</v>
      </c>
      <c r="AK65" s="91">
        <f t="shared" si="29"/>
        <v>271.59999999999997</v>
      </c>
      <c r="AL65" s="73"/>
      <c r="AM65" s="73"/>
      <c r="AN65" s="73"/>
      <c r="AO65" s="100"/>
      <c r="AP65" s="100"/>
      <c r="AQ65" s="13"/>
      <c r="AR65" s="91"/>
      <c r="AS65" s="75"/>
      <c r="AT65" s="75"/>
      <c r="AU65" s="75"/>
      <c r="AV65" s="101"/>
      <c r="AW65" s="101"/>
      <c r="AX65" s="14"/>
      <c r="AY65" s="91"/>
    </row>
    <row r="66" spans="1:51" ht="18" x14ac:dyDescent="0.35">
      <c r="A66" s="6" t="s">
        <v>71</v>
      </c>
      <c r="B66" s="7">
        <v>194</v>
      </c>
      <c r="C66" s="61">
        <v>200</v>
      </c>
      <c r="D66" s="61">
        <v>1</v>
      </c>
      <c r="E66" s="61" t="s">
        <v>83</v>
      </c>
      <c r="F66" s="68">
        <v>0.81</v>
      </c>
      <c r="G66" s="68">
        <v>162</v>
      </c>
      <c r="H66" s="8" t="s">
        <v>84</v>
      </c>
      <c r="I66" s="91">
        <f t="shared" si="3"/>
        <v>162</v>
      </c>
      <c r="J66" s="63">
        <v>200</v>
      </c>
      <c r="K66" s="63">
        <v>1</v>
      </c>
      <c r="L66" s="63" t="s">
        <v>83</v>
      </c>
      <c r="M66" s="94">
        <v>1.1399999999999999</v>
      </c>
      <c r="N66" s="94">
        <v>228</v>
      </c>
      <c r="O66" s="9">
        <v>50</v>
      </c>
      <c r="P66" s="91">
        <f t="shared" si="1"/>
        <v>227.99999999999997</v>
      </c>
      <c r="Q66" s="62">
        <v>194</v>
      </c>
      <c r="R66" s="62">
        <v>2</v>
      </c>
      <c r="S66" s="62" t="s">
        <v>92</v>
      </c>
      <c r="T66" s="97">
        <v>1.5</v>
      </c>
      <c r="U66" s="97">
        <v>291</v>
      </c>
      <c r="V66" s="10" t="s">
        <v>93</v>
      </c>
      <c r="W66" s="91">
        <f t="shared" si="8"/>
        <v>291</v>
      </c>
      <c r="X66" s="69">
        <v>200</v>
      </c>
      <c r="Y66" s="69">
        <v>2</v>
      </c>
      <c r="Z66" s="69" t="s">
        <v>86</v>
      </c>
      <c r="AA66" s="98">
        <v>0.84</v>
      </c>
      <c r="AB66" s="98">
        <v>168</v>
      </c>
      <c r="AC66" s="11">
        <v>50</v>
      </c>
      <c r="AD66" s="91">
        <f t="shared" ref="AD66:AD67" si="30">SUM(X66*AA66)</f>
        <v>168</v>
      </c>
      <c r="AE66" s="71">
        <v>194</v>
      </c>
      <c r="AF66" s="71"/>
      <c r="AG66" s="71">
        <v>1</v>
      </c>
      <c r="AH66" s="99">
        <v>1.25</v>
      </c>
      <c r="AI66" s="99">
        <v>242.5</v>
      </c>
      <c r="AJ66" s="12">
        <v>323</v>
      </c>
      <c r="AK66" s="91">
        <f t="shared" si="29"/>
        <v>242.5</v>
      </c>
      <c r="AL66" s="73">
        <v>200</v>
      </c>
      <c r="AM66" s="73">
        <v>1</v>
      </c>
      <c r="AN66" s="73" t="s">
        <v>83</v>
      </c>
      <c r="AO66" s="100">
        <v>1.3</v>
      </c>
      <c r="AP66" s="100">
        <v>260</v>
      </c>
      <c r="AQ66" s="13">
        <v>50</v>
      </c>
      <c r="AR66" s="91">
        <f t="shared" ref="AR66:AR67" si="31">SUM(AL66*AO66)</f>
        <v>260</v>
      </c>
      <c r="AS66" s="75">
        <v>228</v>
      </c>
      <c r="AT66" s="75"/>
      <c r="AU66" s="75"/>
      <c r="AV66" s="101">
        <v>2.0299999999999998</v>
      </c>
      <c r="AW66" s="101">
        <v>462.84</v>
      </c>
      <c r="AX66" s="14">
        <v>38</v>
      </c>
      <c r="AY66" s="91">
        <f t="shared" ref="AY66:AY67" si="32">SUM(AS66*AV66)</f>
        <v>462.84</v>
      </c>
    </row>
    <row r="67" spans="1:51" ht="18" x14ac:dyDescent="0.35">
      <c r="A67" s="6" t="s">
        <v>22</v>
      </c>
      <c r="B67" s="7">
        <v>194</v>
      </c>
      <c r="C67" s="61">
        <v>200</v>
      </c>
      <c r="D67" s="61">
        <v>2</v>
      </c>
      <c r="E67" s="61" t="s">
        <v>83</v>
      </c>
      <c r="F67" s="68">
        <v>1.07</v>
      </c>
      <c r="G67" s="68">
        <v>214</v>
      </c>
      <c r="H67" s="8" t="s">
        <v>84</v>
      </c>
      <c r="I67" s="91">
        <f t="shared" si="3"/>
        <v>214</v>
      </c>
      <c r="J67" s="63"/>
      <c r="K67" s="63"/>
      <c r="L67" s="63"/>
      <c r="M67" s="94"/>
      <c r="N67" s="94"/>
      <c r="O67" s="9"/>
      <c r="P67" s="91"/>
      <c r="Q67" s="62"/>
      <c r="R67" s="62"/>
      <c r="S67" s="62"/>
      <c r="T67" s="97"/>
      <c r="U67" s="97"/>
      <c r="V67" s="10" t="s">
        <v>27</v>
      </c>
      <c r="W67" s="91"/>
      <c r="X67" s="69">
        <v>200</v>
      </c>
      <c r="Y67" s="69">
        <v>2</v>
      </c>
      <c r="Z67" s="69" t="s">
        <v>86</v>
      </c>
      <c r="AA67" s="98">
        <v>0.84</v>
      </c>
      <c r="AB67" s="98">
        <v>168</v>
      </c>
      <c r="AC67" s="11">
        <v>50</v>
      </c>
      <c r="AD67" s="91">
        <f t="shared" si="30"/>
        <v>168</v>
      </c>
      <c r="AE67" s="71">
        <v>194</v>
      </c>
      <c r="AF67" s="71"/>
      <c r="AG67" s="71">
        <v>2</v>
      </c>
      <c r="AH67" s="99">
        <v>1.35</v>
      </c>
      <c r="AI67" s="99">
        <v>261.89999999999998</v>
      </c>
      <c r="AJ67" s="12">
        <v>32</v>
      </c>
      <c r="AK67" s="91">
        <f t="shared" si="29"/>
        <v>261.90000000000003</v>
      </c>
      <c r="AL67" s="73">
        <v>200</v>
      </c>
      <c r="AM67" s="73">
        <v>1</v>
      </c>
      <c r="AN67" s="73" t="s">
        <v>83</v>
      </c>
      <c r="AO67" s="100">
        <v>1.3</v>
      </c>
      <c r="AP67" s="100">
        <v>260</v>
      </c>
      <c r="AQ67" s="13">
        <v>50</v>
      </c>
      <c r="AR67" s="91">
        <f t="shared" si="31"/>
        <v>260</v>
      </c>
      <c r="AS67" s="75">
        <v>228</v>
      </c>
      <c r="AT67" s="75"/>
      <c r="AU67" s="75"/>
      <c r="AV67" s="101">
        <v>2.0299999999999998</v>
      </c>
      <c r="AW67" s="101">
        <v>462.84</v>
      </c>
      <c r="AX67" s="14">
        <v>38</v>
      </c>
      <c r="AY67" s="91">
        <f t="shared" si="32"/>
        <v>462.84</v>
      </c>
    </row>
    <row r="68" spans="1:51" ht="18" x14ac:dyDescent="0.35">
      <c r="A68" s="6" t="s">
        <v>72</v>
      </c>
      <c r="B68" s="7">
        <v>304</v>
      </c>
      <c r="C68" s="61"/>
      <c r="D68" s="61"/>
      <c r="E68" s="61"/>
      <c r="F68" s="68"/>
      <c r="G68" s="68"/>
      <c r="H68" s="8"/>
      <c r="I68" s="91"/>
      <c r="J68" s="63"/>
      <c r="K68" s="63"/>
      <c r="L68" s="63"/>
      <c r="M68" s="94"/>
      <c r="N68" s="94"/>
      <c r="O68" s="9"/>
      <c r="P68" s="91"/>
      <c r="Q68" s="62"/>
      <c r="R68" s="62"/>
      <c r="S68" s="62"/>
      <c r="T68" s="97"/>
      <c r="U68" s="97"/>
      <c r="V68" s="10" t="s">
        <v>27</v>
      </c>
      <c r="W68" s="91"/>
      <c r="X68" s="69"/>
      <c r="Y68" s="69" t="s">
        <v>27</v>
      </c>
      <c r="Z68" s="69"/>
      <c r="AA68" s="98" t="s">
        <v>27</v>
      </c>
      <c r="AB68" s="98"/>
      <c r="AC68" s="11"/>
      <c r="AD68" s="91"/>
      <c r="AE68" s="71" t="s">
        <v>27</v>
      </c>
      <c r="AF68" s="71"/>
      <c r="AG68" s="71"/>
      <c r="AH68" s="99"/>
      <c r="AI68" s="99" t="s">
        <v>27</v>
      </c>
      <c r="AJ68" s="12"/>
      <c r="AK68" s="91"/>
      <c r="AL68" s="73"/>
      <c r="AM68" s="73"/>
      <c r="AN68" s="73" t="s">
        <v>83</v>
      </c>
      <c r="AO68" s="100"/>
      <c r="AP68" s="100"/>
      <c r="AQ68" s="13"/>
      <c r="AR68" s="91"/>
      <c r="AS68" s="75"/>
      <c r="AT68" s="75"/>
      <c r="AU68" s="75"/>
      <c r="AV68" s="101"/>
      <c r="AW68" s="101"/>
      <c r="AX68" s="14"/>
      <c r="AY68" s="91"/>
    </row>
    <row r="69" spans="1:51" ht="18" x14ac:dyDescent="0.35">
      <c r="A69" s="6" t="s">
        <v>73</v>
      </c>
      <c r="B69" s="7">
        <v>76</v>
      </c>
      <c r="C69" s="61">
        <v>100</v>
      </c>
      <c r="D69" s="61">
        <v>1</v>
      </c>
      <c r="E69" s="61" t="s">
        <v>83</v>
      </c>
      <c r="F69" s="68">
        <v>1.58</v>
      </c>
      <c r="G69" s="68">
        <v>158</v>
      </c>
      <c r="H69" s="8"/>
      <c r="I69" s="91">
        <f t="shared" si="3"/>
        <v>158</v>
      </c>
      <c r="J69" s="63">
        <v>64</v>
      </c>
      <c r="K69" s="63">
        <v>1</v>
      </c>
      <c r="L69" s="63" t="s">
        <v>83</v>
      </c>
      <c r="M69" s="94">
        <v>1.1399999999999999</v>
      </c>
      <c r="N69" s="96">
        <v>72.959999999999994</v>
      </c>
      <c r="O69" s="9">
        <v>32</v>
      </c>
      <c r="P69" s="91">
        <f t="shared" si="1"/>
        <v>72.959999999999994</v>
      </c>
      <c r="Q69" s="62">
        <v>76</v>
      </c>
      <c r="R69" s="62">
        <v>2</v>
      </c>
      <c r="S69" s="62" t="s">
        <v>92</v>
      </c>
      <c r="T69" s="97">
        <v>2.2000000000000002</v>
      </c>
      <c r="U69" s="97">
        <v>167.2</v>
      </c>
      <c r="V69" s="10" t="s">
        <v>93</v>
      </c>
      <c r="W69" s="91">
        <f t="shared" si="8"/>
        <v>167.20000000000002</v>
      </c>
      <c r="X69" s="69">
        <v>100</v>
      </c>
      <c r="Y69" s="69">
        <v>1</v>
      </c>
      <c r="Z69" s="69" t="s">
        <v>86</v>
      </c>
      <c r="AA69" s="98">
        <v>1.65</v>
      </c>
      <c r="AB69" s="98">
        <v>165</v>
      </c>
      <c r="AC69" s="11">
        <v>50</v>
      </c>
      <c r="AD69" s="91">
        <f t="shared" ref="AD69:AD73" si="33">SUM(X69*AA69)</f>
        <v>165</v>
      </c>
      <c r="AE69" s="71">
        <v>76</v>
      </c>
      <c r="AF69" s="71"/>
      <c r="AG69" s="71">
        <v>1</v>
      </c>
      <c r="AH69" s="99">
        <v>1.75</v>
      </c>
      <c r="AI69" s="99">
        <v>133</v>
      </c>
      <c r="AJ69" s="12">
        <v>332</v>
      </c>
      <c r="AK69" s="91">
        <f t="shared" ref="AK69:AK70" si="34">SUM(AE69*AH69)</f>
        <v>133</v>
      </c>
      <c r="AL69" s="73">
        <v>100</v>
      </c>
      <c r="AM69" s="73">
        <v>1</v>
      </c>
      <c r="AN69" s="73" t="s">
        <v>83</v>
      </c>
      <c r="AO69" s="100">
        <v>1.75</v>
      </c>
      <c r="AP69" s="100">
        <v>175</v>
      </c>
      <c r="AQ69" s="13">
        <v>50</v>
      </c>
      <c r="AR69" s="91">
        <f>SUM(AL69*AO69)</f>
        <v>175</v>
      </c>
      <c r="AS69" s="105">
        <v>80</v>
      </c>
      <c r="AT69" s="75"/>
      <c r="AU69" s="75"/>
      <c r="AV69" s="104">
        <v>5.38</v>
      </c>
      <c r="AW69" s="101">
        <v>430.4</v>
      </c>
      <c r="AX69" s="14">
        <v>38</v>
      </c>
      <c r="AY69" s="103">
        <f t="shared" ref="AY69:AY71" si="35">SUM(AS69*AV69)</f>
        <v>430.4</v>
      </c>
    </row>
    <row r="70" spans="1:51" ht="18" x14ac:dyDescent="0.35">
      <c r="A70" s="6" t="s">
        <v>74</v>
      </c>
      <c r="B70" s="7">
        <v>190</v>
      </c>
      <c r="C70" s="61">
        <v>190</v>
      </c>
      <c r="D70" s="61">
        <v>2</v>
      </c>
      <c r="E70" s="61" t="s">
        <v>83</v>
      </c>
      <c r="F70" s="68">
        <v>0.81</v>
      </c>
      <c r="G70" s="68">
        <v>153.9</v>
      </c>
      <c r="H70" s="8"/>
      <c r="I70" s="91">
        <f t="shared" si="3"/>
        <v>153.9</v>
      </c>
      <c r="J70" s="63">
        <v>200</v>
      </c>
      <c r="K70" s="63">
        <v>1</v>
      </c>
      <c r="L70" s="63" t="s">
        <v>83</v>
      </c>
      <c r="M70" s="94">
        <v>1.24</v>
      </c>
      <c r="N70" s="96">
        <v>248</v>
      </c>
      <c r="O70" s="9">
        <v>50</v>
      </c>
      <c r="P70" s="91">
        <f t="shared" si="1"/>
        <v>248</v>
      </c>
      <c r="Q70" s="62"/>
      <c r="R70" s="62"/>
      <c r="S70" s="62"/>
      <c r="T70" s="97"/>
      <c r="U70" s="97"/>
      <c r="V70" s="10"/>
      <c r="W70" s="91"/>
      <c r="X70" s="69">
        <v>200</v>
      </c>
      <c r="Y70" s="69">
        <v>2</v>
      </c>
      <c r="Z70" s="69" t="s">
        <v>86</v>
      </c>
      <c r="AA70" s="98">
        <v>0.99</v>
      </c>
      <c r="AB70" s="98">
        <v>198</v>
      </c>
      <c r="AC70" s="11">
        <v>50</v>
      </c>
      <c r="AD70" s="91">
        <f t="shared" si="33"/>
        <v>198</v>
      </c>
      <c r="AE70" s="71">
        <v>190</v>
      </c>
      <c r="AF70" s="71"/>
      <c r="AG70" s="71">
        <v>2</v>
      </c>
      <c r="AH70" s="99">
        <v>1.25</v>
      </c>
      <c r="AI70" s="99">
        <v>237.5</v>
      </c>
      <c r="AJ70" s="12">
        <v>32</v>
      </c>
      <c r="AK70" s="91">
        <f t="shared" si="34"/>
        <v>237.5</v>
      </c>
      <c r="AL70" s="73"/>
      <c r="AM70" s="73"/>
      <c r="AN70" s="73"/>
      <c r="AO70" s="100"/>
      <c r="AP70" s="100"/>
      <c r="AQ70" s="13"/>
      <c r="AR70" s="91"/>
      <c r="AS70" s="75">
        <v>190</v>
      </c>
      <c r="AT70" s="75"/>
      <c r="AU70" s="75"/>
      <c r="AV70" s="101">
        <v>2.0299999999999998</v>
      </c>
      <c r="AW70" s="101">
        <v>385.7</v>
      </c>
      <c r="AX70" s="14">
        <v>38</v>
      </c>
      <c r="AY70" s="91">
        <f t="shared" si="35"/>
        <v>385.7</v>
      </c>
    </row>
    <row r="71" spans="1:51" ht="18" x14ac:dyDescent="0.35">
      <c r="A71" s="6" t="s">
        <v>75</v>
      </c>
      <c r="B71" s="7">
        <v>190</v>
      </c>
      <c r="C71" s="61">
        <v>200</v>
      </c>
      <c r="D71" s="61">
        <v>1</v>
      </c>
      <c r="E71" s="61" t="s">
        <v>83</v>
      </c>
      <c r="F71" s="68">
        <v>0.81</v>
      </c>
      <c r="G71" s="68">
        <v>162</v>
      </c>
      <c r="H71" s="8"/>
      <c r="I71" s="91">
        <f t="shared" si="3"/>
        <v>162</v>
      </c>
      <c r="J71" s="63">
        <v>192</v>
      </c>
      <c r="K71" s="63">
        <v>1</v>
      </c>
      <c r="L71" s="63" t="s">
        <v>83</v>
      </c>
      <c r="M71" s="94">
        <v>1.24</v>
      </c>
      <c r="N71" s="96">
        <v>238.08</v>
      </c>
      <c r="O71" s="9">
        <v>32</v>
      </c>
      <c r="P71" s="91">
        <f t="shared" si="1"/>
        <v>238.07999999999998</v>
      </c>
      <c r="Q71" s="62"/>
      <c r="R71" s="62"/>
      <c r="S71" s="62"/>
      <c r="T71" s="97"/>
      <c r="U71" s="97"/>
      <c r="V71" s="10"/>
      <c r="W71" s="91"/>
      <c r="X71" s="69">
        <v>200</v>
      </c>
      <c r="Y71" s="69">
        <v>2</v>
      </c>
      <c r="Z71" s="69" t="s">
        <v>86</v>
      </c>
      <c r="AA71" s="98">
        <v>0.99</v>
      </c>
      <c r="AB71" s="98">
        <v>198</v>
      </c>
      <c r="AC71" s="11">
        <v>50</v>
      </c>
      <c r="AD71" s="91">
        <f t="shared" si="33"/>
        <v>198</v>
      </c>
      <c r="AE71" s="71"/>
      <c r="AF71" s="71"/>
      <c r="AG71" s="71"/>
      <c r="AH71" s="99"/>
      <c r="AI71" s="99" t="s">
        <v>27</v>
      </c>
      <c r="AJ71" s="12"/>
      <c r="AK71" s="91"/>
      <c r="AL71" s="73">
        <v>200</v>
      </c>
      <c r="AM71" s="73">
        <v>1</v>
      </c>
      <c r="AN71" s="73" t="s">
        <v>83</v>
      </c>
      <c r="AO71" s="100">
        <v>1.75</v>
      </c>
      <c r="AP71" s="100">
        <v>350</v>
      </c>
      <c r="AQ71" s="13">
        <v>50</v>
      </c>
      <c r="AR71" s="91">
        <f>SUM(AL71*AO71)</f>
        <v>350</v>
      </c>
      <c r="AS71" s="75">
        <v>190</v>
      </c>
      <c r="AT71" s="75"/>
      <c r="AU71" s="75"/>
      <c r="AV71" s="101">
        <v>2.0299999999999998</v>
      </c>
      <c r="AW71" s="101">
        <v>385.7</v>
      </c>
      <c r="AX71" s="14">
        <v>38</v>
      </c>
      <c r="AY71" s="91">
        <f t="shared" si="35"/>
        <v>385.7</v>
      </c>
    </row>
    <row r="72" spans="1:51" ht="18" x14ac:dyDescent="0.35">
      <c r="A72" s="6" t="s">
        <v>6</v>
      </c>
      <c r="B72" s="7">
        <v>266</v>
      </c>
      <c r="C72" s="61">
        <v>300</v>
      </c>
      <c r="D72" s="61">
        <v>1</v>
      </c>
      <c r="E72" s="61" t="s">
        <v>83</v>
      </c>
      <c r="F72" s="68">
        <v>2.14</v>
      </c>
      <c r="G72" s="68">
        <v>642</v>
      </c>
      <c r="H72" s="8"/>
      <c r="I72" s="91">
        <f t="shared" si="3"/>
        <v>642</v>
      </c>
      <c r="J72" s="63"/>
      <c r="K72" s="63"/>
      <c r="L72" s="63"/>
      <c r="M72" s="94"/>
      <c r="N72" s="96"/>
      <c r="O72" s="9"/>
      <c r="P72" s="91"/>
      <c r="Q72" s="62"/>
      <c r="R72" s="62"/>
      <c r="S72" s="62"/>
      <c r="T72" s="97"/>
      <c r="U72" s="97"/>
      <c r="V72" s="10"/>
      <c r="W72" s="91"/>
      <c r="X72" s="69">
        <v>256</v>
      </c>
      <c r="Y72" s="69">
        <v>1</v>
      </c>
      <c r="Z72" s="69" t="s">
        <v>86</v>
      </c>
      <c r="AA72" s="98">
        <v>2.35</v>
      </c>
      <c r="AB72" s="98">
        <v>601.6</v>
      </c>
      <c r="AC72" s="11">
        <v>32</v>
      </c>
      <c r="AD72" s="91">
        <f t="shared" si="33"/>
        <v>601.6</v>
      </c>
      <c r="AE72" s="71">
        <v>266</v>
      </c>
      <c r="AF72" s="71"/>
      <c r="AG72" s="71">
        <v>2</v>
      </c>
      <c r="AH72" s="99">
        <v>1.55</v>
      </c>
      <c r="AI72" s="99">
        <v>412.3</v>
      </c>
      <c r="AJ72" s="12">
        <v>332</v>
      </c>
      <c r="AK72" s="91">
        <f t="shared" ref="AK72:AK73" si="36">SUM(AE72*AH72)</f>
        <v>412.3</v>
      </c>
      <c r="AL72" s="73"/>
      <c r="AM72" s="73"/>
      <c r="AN72" s="73"/>
      <c r="AO72" s="100"/>
      <c r="AP72" s="100"/>
      <c r="AQ72" s="13"/>
      <c r="AR72" s="91"/>
      <c r="AS72" s="75"/>
      <c r="AT72" s="75"/>
      <c r="AU72" s="75"/>
      <c r="AV72" s="101"/>
      <c r="AW72" s="101"/>
      <c r="AX72" s="14"/>
      <c r="AY72" s="91"/>
    </row>
    <row r="73" spans="1:51" ht="18" x14ac:dyDescent="0.35">
      <c r="A73" s="6" t="s">
        <v>8</v>
      </c>
      <c r="B73" s="7">
        <v>2014</v>
      </c>
      <c r="C73" s="61"/>
      <c r="D73" s="61"/>
      <c r="E73" s="61"/>
      <c r="F73" s="68"/>
      <c r="G73" s="68"/>
      <c r="H73" s="8"/>
      <c r="I73" s="91"/>
      <c r="J73" s="63">
        <v>2016</v>
      </c>
      <c r="K73" s="63">
        <v>1</v>
      </c>
      <c r="L73" s="63" t="s">
        <v>83</v>
      </c>
      <c r="M73" s="94">
        <v>1.04</v>
      </c>
      <c r="N73" s="103">
        <v>2096.64</v>
      </c>
      <c r="O73" s="9">
        <v>32</v>
      </c>
      <c r="P73" s="103">
        <f t="shared" ref="P73:P82" si="37">SUM(J73*M73)</f>
        <v>2096.64</v>
      </c>
      <c r="Q73" s="62"/>
      <c r="R73" s="62"/>
      <c r="S73" s="62"/>
      <c r="T73" s="97"/>
      <c r="U73" s="97"/>
      <c r="V73" s="10"/>
      <c r="W73" s="91"/>
      <c r="X73" s="69">
        <v>2050</v>
      </c>
      <c r="Y73" s="69">
        <v>2</v>
      </c>
      <c r="Z73" s="69" t="s">
        <v>86</v>
      </c>
      <c r="AA73" s="98">
        <v>0.99</v>
      </c>
      <c r="AB73" s="98">
        <v>2029.5</v>
      </c>
      <c r="AC73" s="11">
        <v>50</v>
      </c>
      <c r="AD73" s="91">
        <f t="shared" si="33"/>
        <v>2029.5</v>
      </c>
      <c r="AE73" s="71">
        <v>2050</v>
      </c>
      <c r="AF73" s="71"/>
      <c r="AG73" s="71">
        <v>2</v>
      </c>
      <c r="AH73" s="99">
        <v>1.1000000000000001</v>
      </c>
      <c r="AI73" s="99">
        <v>2255</v>
      </c>
      <c r="AJ73" s="12">
        <v>50</v>
      </c>
      <c r="AK73" s="91">
        <f t="shared" si="36"/>
        <v>2255</v>
      </c>
      <c r="AL73" s="73"/>
      <c r="AM73" s="73"/>
      <c r="AN73" s="73"/>
      <c r="AO73" s="100"/>
      <c r="AP73" s="100"/>
      <c r="AQ73" s="13"/>
      <c r="AR73" s="91"/>
      <c r="AS73" s="75">
        <v>2014</v>
      </c>
      <c r="AT73" s="75"/>
      <c r="AU73" s="75"/>
      <c r="AV73" s="101">
        <v>2.0299999999999998</v>
      </c>
      <c r="AW73" s="101">
        <v>4088.42</v>
      </c>
      <c r="AX73" s="14">
        <v>38</v>
      </c>
      <c r="AY73" s="91">
        <f t="shared" ref="AY73:AY74" si="38">SUM(AS73*AV73)</f>
        <v>4088.4199999999996</v>
      </c>
    </row>
    <row r="74" spans="1:51" ht="18" x14ac:dyDescent="0.35">
      <c r="A74" s="6" t="s">
        <v>7</v>
      </c>
      <c r="B74" s="7">
        <v>988</v>
      </c>
      <c r="C74" s="61"/>
      <c r="D74" s="61"/>
      <c r="E74" s="61"/>
      <c r="F74" s="68"/>
      <c r="G74" s="68"/>
      <c r="H74" s="8"/>
      <c r="I74" s="91"/>
      <c r="J74" s="63">
        <v>992</v>
      </c>
      <c r="K74" s="63">
        <v>1</v>
      </c>
      <c r="L74" s="63" t="s">
        <v>83</v>
      </c>
      <c r="M74" s="94">
        <v>1.74</v>
      </c>
      <c r="N74" s="96">
        <v>1726.08</v>
      </c>
      <c r="O74" s="9">
        <v>32</v>
      </c>
      <c r="P74" s="91">
        <f t="shared" si="37"/>
        <v>1726.08</v>
      </c>
      <c r="Q74" s="62"/>
      <c r="R74" s="62"/>
      <c r="S74" s="62"/>
      <c r="T74" s="97"/>
      <c r="U74" s="97"/>
      <c r="V74" s="10"/>
      <c r="W74" s="91"/>
      <c r="X74" s="69"/>
      <c r="Y74" s="69"/>
      <c r="Z74" s="69"/>
      <c r="AA74" s="98" t="s">
        <v>27</v>
      </c>
      <c r="AB74" s="98"/>
      <c r="AC74" s="11"/>
      <c r="AD74" s="91"/>
      <c r="AE74" s="71"/>
      <c r="AF74" s="71"/>
      <c r="AG74" s="71"/>
      <c r="AH74" s="99"/>
      <c r="AI74" s="99"/>
      <c r="AJ74" s="12"/>
      <c r="AK74" s="91"/>
      <c r="AL74" s="73"/>
      <c r="AM74" s="73"/>
      <c r="AN74" s="73"/>
      <c r="AO74" s="100"/>
      <c r="AP74" s="100"/>
      <c r="AQ74" s="13"/>
      <c r="AR74" s="91"/>
      <c r="AS74" s="75">
        <v>2888</v>
      </c>
      <c r="AT74" s="75"/>
      <c r="AU74" s="75"/>
      <c r="AV74" s="101">
        <v>3.93</v>
      </c>
      <c r="AW74" s="101">
        <v>11349.84</v>
      </c>
      <c r="AX74" s="14">
        <v>38</v>
      </c>
      <c r="AY74" s="91">
        <f t="shared" si="38"/>
        <v>11349.84</v>
      </c>
    </row>
    <row r="75" spans="1:51" ht="18" x14ac:dyDescent="0.35">
      <c r="A75" s="6" t="s">
        <v>76</v>
      </c>
      <c r="B75" s="7">
        <v>76</v>
      </c>
      <c r="C75" s="61"/>
      <c r="D75" s="61"/>
      <c r="E75" s="61"/>
      <c r="F75" s="68"/>
      <c r="G75" s="68"/>
      <c r="H75" s="8"/>
      <c r="I75" s="91"/>
      <c r="J75" s="63"/>
      <c r="K75" s="63"/>
      <c r="L75" s="63"/>
      <c r="M75" s="94"/>
      <c r="N75" s="96"/>
      <c r="O75" s="9"/>
      <c r="P75" s="91"/>
      <c r="Q75" s="62">
        <v>76</v>
      </c>
      <c r="R75" s="62">
        <v>2</v>
      </c>
      <c r="S75" s="62" t="s">
        <v>92</v>
      </c>
      <c r="T75" s="97">
        <v>2</v>
      </c>
      <c r="U75" s="97">
        <v>152</v>
      </c>
      <c r="V75" s="10" t="s">
        <v>93</v>
      </c>
      <c r="W75" s="91">
        <f t="shared" si="8"/>
        <v>152</v>
      </c>
      <c r="X75" s="69"/>
      <c r="Y75" s="69"/>
      <c r="Z75" s="69"/>
      <c r="AA75" s="98"/>
      <c r="AB75" s="98"/>
      <c r="AC75" s="11"/>
      <c r="AD75" s="91"/>
      <c r="AE75" s="71">
        <v>76</v>
      </c>
      <c r="AF75" s="71"/>
      <c r="AG75" s="71">
        <v>2</v>
      </c>
      <c r="AH75" s="99">
        <v>2.5499999999999998</v>
      </c>
      <c r="AI75" s="99">
        <v>193.8</v>
      </c>
      <c r="AJ75" s="12">
        <v>32</v>
      </c>
      <c r="AK75" s="91">
        <f t="shared" ref="AK75:AK82" si="39">SUM(AE75*AH75)</f>
        <v>193.79999999999998</v>
      </c>
      <c r="AL75" s="73"/>
      <c r="AM75" s="73"/>
      <c r="AN75" s="73"/>
      <c r="AO75" s="100"/>
      <c r="AP75" s="100"/>
      <c r="AQ75" s="13"/>
      <c r="AR75" s="91"/>
      <c r="AS75" s="75"/>
      <c r="AT75" s="75"/>
      <c r="AU75" s="75"/>
      <c r="AV75" s="101"/>
      <c r="AW75" s="101"/>
      <c r="AX75" s="14"/>
      <c r="AY75" s="91"/>
    </row>
    <row r="76" spans="1:51" ht="18" x14ac:dyDescent="0.35">
      <c r="A76" s="6" t="s">
        <v>77</v>
      </c>
      <c r="B76" s="7">
        <v>3024</v>
      </c>
      <c r="C76" s="61"/>
      <c r="D76" s="61"/>
      <c r="E76" s="61"/>
      <c r="F76" s="68"/>
      <c r="G76" s="68"/>
      <c r="H76" s="8"/>
      <c r="I76" s="91"/>
      <c r="J76" s="63">
        <v>3000</v>
      </c>
      <c r="K76" s="63">
        <v>1</v>
      </c>
      <c r="L76" s="63" t="s">
        <v>83</v>
      </c>
      <c r="M76" s="94">
        <v>0.88900000000000001</v>
      </c>
      <c r="N76" s="96">
        <v>2670</v>
      </c>
      <c r="O76" s="9">
        <v>50</v>
      </c>
      <c r="P76" s="91">
        <f t="shared" si="37"/>
        <v>2667</v>
      </c>
      <c r="Q76" s="62"/>
      <c r="R76" s="62"/>
      <c r="S76" s="62"/>
      <c r="T76" s="97"/>
      <c r="U76" s="97"/>
      <c r="V76" s="10" t="s">
        <v>27</v>
      </c>
      <c r="W76" s="91"/>
      <c r="X76" s="69"/>
      <c r="Y76" s="69"/>
      <c r="Z76" s="69"/>
      <c r="AA76" s="98"/>
      <c r="AB76" s="98"/>
      <c r="AC76" s="11"/>
      <c r="AD76" s="91"/>
      <c r="AE76" s="71">
        <v>3050</v>
      </c>
      <c r="AF76" s="71"/>
      <c r="AG76" s="71">
        <v>1</v>
      </c>
      <c r="AH76" s="99">
        <v>1.1000000000000001</v>
      </c>
      <c r="AI76" s="99">
        <v>3355</v>
      </c>
      <c r="AJ76" s="12">
        <v>50</v>
      </c>
      <c r="AK76" s="91">
        <f t="shared" si="39"/>
        <v>3355.0000000000005</v>
      </c>
      <c r="AL76" s="73">
        <v>3050</v>
      </c>
      <c r="AM76" s="73">
        <v>1</v>
      </c>
      <c r="AN76" s="73" t="s">
        <v>83</v>
      </c>
      <c r="AO76" s="100">
        <v>1.1499999999999999</v>
      </c>
      <c r="AP76" s="100">
        <v>3507</v>
      </c>
      <c r="AQ76" s="13">
        <v>50</v>
      </c>
      <c r="AR76" s="91">
        <f>SUM(AL76*AO76)</f>
        <v>3507.4999999999995</v>
      </c>
      <c r="AS76" s="75">
        <v>2040</v>
      </c>
      <c r="AT76" s="75"/>
      <c r="AU76" s="75"/>
      <c r="AV76" s="101">
        <v>2.4300000000000002</v>
      </c>
      <c r="AW76" s="101">
        <v>4957.2</v>
      </c>
      <c r="AX76" s="14">
        <v>38</v>
      </c>
      <c r="AY76" s="91">
        <f>SUM(AS76*AV76)</f>
        <v>4957.2000000000007</v>
      </c>
    </row>
    <row r="77" spans="1:51" ht="18" x14ac:dyDescent="0.35">
      <c r="A77" s="6" t="s">
        <v>78</v>
      </c>
      <c r="B77" s="7">
        <v>38</v>
      </c>
      <c r="C77" s="102"/>
      <c r="D77" s="102"/>
      <c r="E77" s="61"/>
      <c r="F77" s="68"/>
      <c r="G77" s="68"/>
      <c r="H77" s="8"/>
      <c r="I77" s="91"/>
      <c r="J77" s="63"/>
      <c r="K77" s="63"/>
      <c r="L77" s="63"/>
      <c r="M77" s="94"/>
      <c r="N77" s="96"/>
      <c r="O77" s="9"/>
      <c r="P77" s="91"/>
      <c r="Q77" s="62">
        <v>38</v>
      </c>
      <c r="R77" s="62">
        <v>1</v>
      </c>
      <c r="S77" s="62" t="s">
        <v>92</v>
      </c>
      <c r="T77" s="97">
        <v>1.5</v>
      </c>
      <c r="U77" s="97">
        <v>57</v>
      </c>
      <c r="V77" s="10" t="s">
        <v>93</v>
      </c>
      <c r="W77" s="91">
        <f t="shared" si="8"/>
        <v>57</v>
      </c>
      <c r="X77" s="69"/>
      <c r="Y77" s="69"/>
      <c r="Z77" s="69"/>
      <c r="AA77" s="98"/>
      <c r="AB77" s="98"/>
      <c r="AC77" s="11"/>
      <c r="AD77" s="91"/>
      <c r="AE77" s="71">
        <v>38</v>
      </c>
      <c r="AF77" s="71"/>
      <c r="AG77" s="71">
        <v>1</v>
      </c>
      <c r="AH77" s="99">
        <v>3</v>
      </c>
      <c r="AI77" s="99">
        <v>114</v>
      </c>
      <c r="AJ77" s="12">
        <v>32</v>
      </c>
      <c r="AK77" s="91">
        <f t="shared" si="39"/>
        <v>114</v>
      </c>
      <c r="AL77" s="73"/>
      <c r="AM77" s="73"/>
      <c r="AN77" s="73"/>
      <c r="AO77" s="100"/>
      <c r="AP77" s="100"/>
      <c r="AQ77" s="13"/>
      <c r="AR77" s="91"/>
      <c r="AS77" s="75"/>
      <c r="AT77" s="75"/>
      <c r="AU77" s="75"/>
      <c r="AV77" s="101"/>
      <c r="AW77" s="101"/>
      <c r="AX77" s="14"/>
      <c r="AY77" s="91"/>
    </row>
    <row r="78" spans="1:51" ht="18" x14ac:dyDescent="0.35">
      <c r="A78" s="6" t="s">
        <v>79</v>
      </c>
      <c r="B78" s="7">
        <v>114</v>
      </c>
      <c r="C78" s="61"/>
      <c r="D78" s="61"/>
      <c r="E78" s="61"/>
      <c r="F78" s="68"/>
      <c r="G78" s="68"/>
      <c r="H78" s="8"/>
      <c r="I78" s="91"/>
      <c r="J78" s="63"/>
      <c r="K78" s="63"/>
      <c r="L78" s="63"/>
      <c r="M78" s="94"/>
      <c r="N78" s="96"/>
      <c r="O78" s="9"/>
      <c r="P78" s="91"/>
      <c r="Q78" s="62">
        <v>114</v>
      </c>
      <c r="R78" s="62">
        <v>2</v>
      </c>
      <c r="S78" s="62" t="s">
        <v>86</v>
      </c>
      <c r="T78" s="97">
        <v>1.6</v>
      </c>
      <c r="U78" s="97">
        <v>182.4</v>
      </c>
      <c r="V78" s="10" t="s">
        <v>93</v>
      </c>
      <c r="W78" s="91">
        <f t="shared" si="8"/>
        <v>182.4</v>
      </c>
      <c r="X78" s="69"/>
      <c r="Y78" s="69"/>
      <c r="Z78" s="69"/>
      <c r="AA78" s="98"/>
      <c r="AB78" s="98"/>
      <c r="AC78" s="11"/>
      <c r="AD78" s="91"/>
      <c r="AE78" s="71">
        <v>114</v>
      </c>
      <c r="AF78" s="71"/>
      <c r="AG78" s="71">
        <v>2</v>
      </c>
      <c r="AH78" s="99">
        <v>1.1499999999999999</v>
      </c>
      <c r="AI78" s="99">
        <v>131.1</v>
      </c>
      <c r="AJ78" s="12">
        <v>32</v>
      </c>
      <c r="AK78" s="91">
        <f t="shared" si="39"/>
        <v>131.1</v>
      </c>
      <c r="AL78" s="73">
        <v>150</v>
      </c>
      <c r="AM78" s="73">
        <v>1</v>
      </c>
      <c r="AN78" s="73" t="s">
        <v>83</v>
      </c>
      <c r="AO78" s="100">
        <v>1.5</v>
      </c>
      <c r="AP78" s="100">
        <v>225</v>
      </c>
      <c r="AQ78" s="13">
        <v>50</v>
      </c>
      <c r="AR78" s="91">
        <f t="shared" ref="AR78:AR79" si="40">SUM(AL78*AO78)</f>
        <v>225</v>
      </c>
      <c r="AS78" s="75">
        <v>114</v>
      </c>
      <c r="AT78" s="75"/>
      <c r="AU78" s="75"/>
      <c r="AV78" s="101">
        <v>2.0299999999999998</v>
      </c>
      <c r="AW78" s="101">
        <v>231.42</v>
      </c>
      <c r="AX78" s="14"/>
      <c r="AY78" s="91"/>
    </row>
    <row r="79" spans="1:51" ht="18" x14ac:dyDescent="0.35">
      <c r="A79" s="6" t="s">
        <v>23</v>
      </c>
      <c r="B79" s="7">
        <v>190</v>
      </c>
      <c r="C79" s="61">
        <v>200</v>
      </c>
      <c r="D79" s="61">
        <v>1</v>
      </c>
      <c r="E79" s="61" t="s">
        <v>83</v>
      </c>
      <c r="F79" s="68">
        <v>0.81</v>
      </c>
      <c r="G79" s="68">
        <v>162</v>
      </c>
      <c r="H79" s="8" t="s">
        <v>84</v>
      </c>
      <c r="I79" s="91">
        <f t="shared" ref="I79:I80" si="41">SUM(C79*F79)</f>
        <v>162</v>
      </c>
      <c r="J79" s="63">
        <v>200</v>
      </c>
      <c r="K79" s="63">
        <v>1</v>
      </c>
      <c r="L79" s="63" t="s">
        <v>83</v>
      </c>
      <c r="M79" s="94">
        <v>1.1399999999999999</v>
      </c>
      <c r="N79" s="96">
        <v>228</v>
      </c>
      <c r="O79" s="9">
        <v>50</v>
      </c>
      <c r="P79" s="91">
        <f t="shared" si="37"/>
        <v>227.99999999999997</v>
      </c>
      <c r="Q79" s="62">
        <v>190</v>
      </c>
      <c r="R79" s="62">
        <v>2</v>
      </c>
      <c r="S79" s="62" t="s">
        <v>86</v>
      </c>
      <c r="T79" s="97">
        <v>1.7</v>
      </c>
      <c r="U79" s="97">
        <v>323</v>
      </c>
      <c r="V79" s="10" t="s">
        <v>93</v>
      </c>
      <c r="W79" s="91">
        <f t="shared" si="8"/>
        <v>323</v>
      </c>
      <c r="X79" s="69">
        <v>200</v>
      </c>
      <c r="Y79" s="69">
        <v>2</v>
      </c>
      <c r="Z79" s="69" t="s">
        <v>86</v>
      </c>
      <c r="AA79" s="98">
        <v>0.89</v>
      </c>
      <c r="AB79" s="98">
        <v>178</v>
      </c>
      <c r="AC79" s="11">
        <v>50</v>
      </c>
      <c r="AD79" s="91">
        <f>SUM(X79*AA79)</f>
        <v>178</v>
      </c>
      <c r="AE79" s="71">
        <v>190</v>
      </c>
      <c r="AF79" s="71"/>
      <c r="AG79" s="71">
        <v>1</v>
      </c>
      <c r="AH79" s="99">
        <v>1.1499999999999999</v>
      </c>
      <c r="AI79" s="99">
        <v>218.5</v>
      </c>
      <c r="AJ79" s="12">
        <v>32</v>
      </c>
      <c r="AK79" s="91">
        <f t="shared" si="39"/>
        <v>218.49999999999997</v>
      </c>
      <c r="AL79" s="73">
        <v>200</v>
      </c>
      <c r="AM79" s="73">
        <v>1</v>
      </c>
      <c r="AN79" s="73" t="s">
        <v>83</v>
      </c>
      <c r="AO79" s="100">
        <v>1.3</v>
      </c>
      <c r="AP79" s="100">
        <v>260</v>
      </c>
      <c r="AQ79" s="13">
        <v>50</v>
      </c>
      <c r="AR79" s="91">
        <f t="shared" si="40"/>
        <v>260</v>
      </c>
      <c r="AS79" s="75"/>
      <c r="AT79" s="75"/>
      <c r="AU79" s="75"/>
      <c r="AV79" s="101"/>
      <c r="AW79" s="101"/>
      <c r="AX79" s="14"/>
      <c r="AY79" s="91"/>
    </row>
    <row r="80" spans="1:51" ht="18" x14ac:dyDescent="0.35">
      <c r="A80" s="6" t="s">
        <v>80</v>
      </c>
      <c r="B80" s="7">
        <v>190</v>
      </c>
      <c r="C80" s="61">
        <v>200</v>
      </c>
      <c r="D80" s="61">
        <v>1</v>
      </c>
      <c r="E80" s="61" t="s">
        <v>83</v>
      </c>
      <c r="F80" s="68">
        <v>0.81</v>
      </c>
      <c r="G80" s="68">
        <v>162</v>
      </c>
      <c r="H80" s="8" t="s">
        <v>84</v>
      </c>
      <c r="I80" s="91">
        <f t="shared" si="41"/>
        <v>162</v>
      </c>
      <c r="J80" s="63">
        <v>192</v>
      </c>
      <c r="K80" s="63">
        <v>1</v>
      </c>
      <c r="L80" s="63" t="s">
        <v>83</v>
      </c>
      <c r="M80" s="94">
        <v>1.1399999999999999</v>
      </c>
      <c r="N80" s="96">
        <v>218.88</v>
      </c>
      <c r="O80" s="9">
        <v>32</v>
      </c>
      <c r="P80" s="91">
        <f t="shared" si="37"/>
        <v>218.88</v>
      </c>
      <c r="Q80" s="62"/>
      <c r="R80" s="62"/>
      <c r="S80" s="62"/>
      <c r="T80" s="97"/>
      <c r="U80" s="97"/>
      <c r="V80" s="10"/>
      <c r="W80" s="91"/>
      <c r="X80" s="69"/>
      <c r="Y80" s="69"/>
      <c r="Z80" s="69"/>
      <c r="AA80" s="98"/>
      <c r="AB80" s="98"/>
      <c r="AC80" s="11"/>
      <c r="AD80" s="91"/>
      <c r="AE80" s="71">
        <v>190</v>
      </c>
      <c r="AF80" s="71"/>
      <c r="AG80" s="71">
        <v>1</v>
      </c>
      <c r="AH80" s="99">
        <v>1.35</v>
      </c>
      <c r="AI80" s="99">
        <v>256.39999999999998</v>
      </c>
      <c r="AJ80" s="12">
        <v>32</v>
      </c>
      <c r="AK80" s="91">
        <f t="shared" si="39"/>
        <v>256.5</v>
      </c>
      <c r="AL80" s="73"/>
      <c r="AM80" s="73"/>
      <c r="AN80" s="73"/>
      <c r="AO80" s="100"/>
      <c r="AP80" s="100"/>
      <c r="AQ80" s="13"/>
      <c r="AR80" s="91"/>
      <c r="AS80" s="75">
        <v>190</v>
      </c>
      <c r="AT80" s="75"/>
      <c r="AU80" s="75"/>
      <c r="AV80" s="101">
        <v>2.0299999999999998</v>
      </c>
      <c r="AW80" s="101">
        <v>385.7</v>
      </c>
      <c r="AX80" s="14">
        <v>38</v>
      </c>
      <c r="AY80" s="91">
        <f t="shared" ref="AY80:AY82" si="42">SUM(AS80*AV80)</f>
        <v>385.7</v>
      </c>
    </row>
    <row r="81" spans="1:51" ht="18" x14ac:dyDescent="0.35">
      <c r="A81" s="6" t="s">
        <v>81</v>
      </c>
      <c r="B81" s="7">
        <v>76</v>
      </c>
      <c r="C81" s="61"/>
      <c r="D81" s="61"/>
      <c r="E81" s="61"/>
      <c r="F81" s="68"/>
      <c r="G81" s="68"/>
      <c r="H81" s="8"/>
      <c r="I81" s="91"/>
      <c r="J81" s="63">
        <v>64</v>
      </c>
      <c r="K81" s="63">
        <v>1</v>
      </c>
      <c r="L81" s="63" t="s">
        <v>83</v>
      </c>
      <c r="M81" s="94">
        <v>1.1399999999999999</v>
      </c>
      <c r="N81" s="96">
        <v>72.959999999999994</v>
      </c>
      <c r="O81" s="9">
        <v>32</v>
      </c>
      <c r="P81" s="91">
        <f t="shared" si="37"/>
        <v>72.959999999999994</v>
      </c>
      <c r="Q81" s="62"/>
      <c r="R81" s="62"/>
      <c r="S81" s="62"/>
      <c r="T81" s="97"/>
      <c r="U81" s="97"/>
      <c r="V81" s="10"/>
      <c r="W81" s="91"/>
      <c r="X81" s="69">
        <v>100</v>
      </c>
      <c r="Y81" s="69">
        <v>2</v>
      </c>
      <c r="Z81" s="69" t="s">
        <v>86</v>
      </c>
      <c r="AA81" s="98">
        <v>0.99</v>
      </c>
      <c r="AB81" s="98">
        <v>99</v>
      </c>
      <c r="AC81" s="11">
        <v>50</v>
      </c>
      <c r="AD81" s="91">
        <f t="shared" ref="AD81:AD82" si="43">SUM(X81*AA81)</f>
        <v>99</v>
      </c>
      <c r="AE81" s="71">
        <v>76</v>
      </c>
      <c r="AF81" s="71"/>
      <c r="AG81" s="71">
        <v>1</v>
      </c>
      <c r="AH81" s="99">
        <v>1.1499999999999999</v>
      </c>
      <c r="AI81" s="99">
        <v>87.4</v>
      </c>
      <c r="AJ81" s="12">
        <v>32</v>
      </c>
      <c r="AK81" s="91">
        <f t="shared" si="39"/>
        <v>87.399999999999991</v>
      </c>
      <c r="AL81" s="73"/>
      <c r="AM81" s="73"/>
      <c r="AN81" s="73"/>
      <c r="AO81" s="100"/>
      <c r="AP81" s="100"/>
      <c r="AQ81" s="13"/>
      <c r="AR81" s="91"/>
      <c r="AS81" s="75">
        <v>76</v>
      </c>
      <c r="AT81" s="75"/>
      <c r="AU81" s="75"/>
      <c r="AV81" s="101">
        <v>2.4300000000000002</v>
      </c>
      <c r="AW81" s="101">
        <v>184.68</v>
      </c>
      <c r="AX81" s="14">
        <v>38</v>
      </c>
      <c r="AY81" s="91">
        <f t="shared" si="42"/>
        <v>184.68</v>
      </c>
    </row>
    <row r="82" spans="1:51" ht="18" x14ac:dyDescent="0.35">
      <c r="A82" s="6" t="s">
        <v>82</v>
      </c>
      <c r="B82" s="7">
        <v>494</v>
      </c>
      <c r="C82" s="61"/>
      <c r="D82" s="61"/>
      <c r="E82" s="61"/>
      <c r="F82" s="68"/>
      <c r="G82" s="68"/>
      <c r="H82" s="8"/>
      <c r="I82" s="91"/>
      <c r="J82" s="63">
        <v>480</v>
      </c>
      <c r="K82" s="63">
        <v>1</v>
      </c>
      <c r="L82" s="63" t="s">
        <v>83</v>
      </c>
      <c r="M82" s="94">
        <v>1.1399999999999999</v>
      </c>
      <c r="N82" s="96">
        <v>547.20000000000005</v>
      </c>
      <c r="O82" s="9">
        <v>32</v>
      </c>
      <c r="P82" s="91">
        <f t="shared" si="37"/>
        <v>547.19999999999993</v>
      </c>
      <c r="Q82" s="62"/>
      <c r="R82" s="62"/>
      <c r="S82" s="62"/>
      <c r="T82" s="97"/>
      <c r="U82" s="97"/>
      <c r="V82" s="10"/>
      <c r="W82" s="91"/>
      <c r="X82" s="69">
        <v>500</v>
      </c>
      <c r="Y82" s="69">
        <v>1</v>
      </c>
      <c r="Z82" s="69" t="s">
        <v>86</v>
      </c>
      <c r="AA82" s="98">
        <v>1.1499999999999999</v>
      </c>
      <c r="AB82" s="98">
        <v>575</v>
      </c>
      <c r="AC82" s="11">
        <v>50</v>
      </c>
      <c r="AD82" s="91">
        <f t="shared" si="43"/>
        <v>575</v>
      </c>
      <c r="AE82" s="71">
        <v>494</v>
      </c>
      <c r="AF82" s="71"/>
      <c r="AG82" s="71">
        <v>2</v>
      </c>
      <c r="AH82" s="99">
        <v>1.3</v>
      </c>
      <c r="AI82" s="104">
        <v>642</v>
      </c>
      <c r="AJ82" s="12">
        <v>32</v>
      </c>
      <c r="AK82" s="103">
        <f t="shared" si="39"/>
        <v>642.20000000000005</v>
      </c>
      <c r="AL82" s="73">
        <v>500</v>
      </c>
      <c r="AM82" s="73">
        <v>1</v>
      </c>
      <c r="AN82" s="73" t="s">
        <v>83</v>
      </c>
      <c r="AO82" s="100">
        <v>1.3</v>
      </c>
      <c r="AP82" s="100">
        <v>650</v>
      </c>
      <c r="AQ82" s="13">
        <v>50</v>
      </c>
      <c r="AR82" s="91">
        <f>SUM(AL82*AO82)</f>
        <v>650</v>
      </c>
      <c r="AS82" s="75">
        <v>494</v>
      </c>
      <c r="AT82" s="75"/>
      <c r="AU82" s="75"/>
      <c r="AV82" s="101">
        <v>2.0299999999999998</v>
      </c>
      <c r="AW82" s="101">
        <v>1002.82</v>
      </c>
      <c r="AX82" s="14">
        <v>38</v>
      </c>
      <c r="AY82" s="91">
        <f t="shared" si="42"/>
        <v>1002.8199999999999</v>
      </c>
    </row>
    <row r="83" spans="1:51" ht="18" x14ac:dyDescent="0.35">
      <c r="A83" s="6"/>
      <c r="B83" s="7"/>
      <c r="C83" s="61"/>
      <c r="D83" s="61"/>
      <c r="E83" s="61"/>
      <c r="F83" s="68"/>
      <c r="G83" s="68"/>
      <c r="H83" s="8"/>
      <c r="I83" s="91"/>
      <c r="J83" s="63"/>
      <c r="K83" s="63"/>
      <c r="L83" s="63"/>
      <c r="M83" s="94"/>
      <c r="N83" s="94"/>
      <c r="O83" s="9"/>
      <c r="P83" s="91"/>
      <c r="Q83" s="62"/>
      <c r="R83" s="62"/>
      <c r="S83" s="62"/>
      <c r="T83" s="97"/>
      <c r="U83" s="97"/>
      <c r="V83" s="10"/>
      <c r="W83" s="91"/>
      <c r="X83" s="69"/>
      <c r="Y83" s="69"/>
      <c r="Z83" s="69"/>
      <c r="AA83" s="98"/>
      <c r="AB83" s="98"/>
      <c r="AC83" s="11"/>
      <c r="AD83" s="91"/>
      <c r="AE83" s="71"/>
      <c r="AF83" s="71"/>
      <c r="AG83" s="71"/>
      <c r="AH83" s="99"/>
      <c r="AI83" s="99"/>
      <c r="AJ83" s="12"/>
      <c r="AK83" s="91"/>
      <c r="AL83" s="73"/>
      <c r="AM83" s="73"/>
      <c r="AN83" s="73"/>
      <c r="AO83" s="100"/>
      <c r="AP83" s="100"/>
      <c r="AQ83" s="13"/>
      <c r="AR83" s="91"/>
      <c r="AS83" s="75"/>
      <c r="AT83" s="75"/>
      <c r="AU83" s="75"/>
      <c r="AV83" s="101"/>
      <c r="AW83" s="101"/>
      <c r="AX83" s="14"/>
      <c r="AY83" s="91"/>
    </row>
    <row r="84" spans="1:51" ht="18" x14ac:dyDescent="0.35">
      <c r="A84" s="6"/>
      <c r="B84" s="7"/>
      <c r="C84" s="61"/>
      <c r="D84" s="61"/>
      <c r="E84" s="61"/>
      <c r="F84" s="68"/>
      <c r="G84" s="68"/>
      <c r="H84" s="8"/>
      <c r="I84" s="91"/>
      <c r="J84" s="63"/>
      <c r="K84" s="63"/>
      <c r="L84" s="63"/>
      <c r="M84" s="94"/>
      <c r="N84" s="94"/>
      <c r="O84" s="9"/>
      <c r="P84" s="91"/>
      <c r="Q84" s="62"/>
      <c r="R84" s="62"/>
      <c r="S84" s="62"/>
      <c r="T84" s="97"/>
      <c r="U84" s="97"/>
      <c r="V84" s="10"/>
      <c r="W84" s="91"/>
      <c r="X84" s="69"/>
      <c r="Y84" s="69"/>
      <c r="Z84" s="69"/>
      <c r="AA84" s="98"/>
      <c r="AB84" s="98"/>
      <c r="AC84" s="11"/>
      <c r="AD84" s="91"/>
      <c r="AE84" s="71"/>
      <c r="AF84" s="71"/>
      <c r="AG84" s="71"/>
      <c r="AH84" s="99"/>
      <c r="AI84" s="99"/>
      <c r="AJ84" s="12"/>
      <c r="AK84" s="91"/>
      <c r="AL84" s="73"/>
      <c r="AM84" s="73"/>
      <c r="AN84" s="73"/>
      <c r="AO84" s="100"/>
      <c r="AP84" s="100"/>
      <c r="AQ84" s="13"/>
      <c r="AR84" s="91"/>
      <c r="AS84" s="75"/>
      <c r="AT84" s="75"/>
      <c r="AU84" s="75"/>
      <c r="AV84" s="101"/>
      <c r="AW84" s="101"/>
      <c r="AX84" s="14"/>
      <c r="AY84" s="91"/>
    </row>
    <row r="85" spans="1:51" ht="18" x14ac:dyDescent="0.35">
      <c r="A85" s="6"/>
      <c r="B85" s="7"/>
      <c r="C85" s="61"/>
      <c r="D85" s="61"/>
      <c r="E85" s="61"/>
      <c r="F85" s="68"/>
      <c r="G85" s="68"/>
      <c r="H85" s="8"/>
      <c r="I85" s="91"/>
      <c r="J85" s="63"/>
      <c r="K85" s="63"/>
      <c r="L85" s="63"/>
      <c r="M85" s="94"/>
      <c r="N85" s="94"/>
      <c r="O85" s="9"/>
      <c r="P85" s="91"/>
      <c r="Q85" s="62"/>
      <c r="R85" s="62"/>
      <c r="S85" s="62"/>
      <c r="T85" s="97"/>
      <c r="U85" s="97"/>
      <c r="V85" s="10"/>
      <c r="W85" s="91"/>
      <c r="X85" s="69"/>
      <c r="Y85" s="69"/>
      <c r="Z85" s="69"/>
      <c r="AA85" s="98"/>
      <c r="AB85" s="98"/>
      <c r="AC85" s="11"/>
      <c r="AD85" s="91"/>
      <c r="AE85" s="71"/>
      <c r="AF85" s="71"/>
      <c r="AG85" s="71"/>
      <c r="AH85" s="99"/>
      <c r="AI85" s="99"/>
      <c r="AJ85" s="12"/>
      <c r="AK85" s="91"/>
      <c r="AL85" s="73"/>
      <c r="AM85" s="73"/>
      <c r="AN85" s="73"/>
      <c r="AO85" s="100"/>
      <c r="AP85" s="100"/>
      <c r="AQ85" s="13"/>
      <c r="AR85" s="91"/>
      <c r="AS85" s="75"/>
      <c r="AT85" s="75"/>
      <c r="AU85" s="75"/>
      <c r="AV85" s="101"/>
      <c r="AW85" s="101"/>
      <c r="AX85" s="14"/>
      <c r="AY85" s="91"/>
    </row>
    <row r="86" spans="1:51" ht="18" x14ac:dyDescent="0.35">
      <c r="A86" s="6"/>
      <c r="B86" s="7"/>
      <c r="C86" s="61"/>
      <c r="D86" s="61"/>
      <c r="E86" s="61"/>
      <c r="F86" s="68"/>
      <c r="G86" s="68"/>
      <c r="H86" s="8"/>
      <c r="I86" s="91"/>
      <c r="J86" s="63"/>
      <c r="K86" s="63"/>
      <c r="L86" s="63"/>
      <c r="M86" s="94"/>
      <c r="N86" s="94"/>
      <c r="O86" s="9"/>
      <c r="P86" s="91"/>
      <c r="Q86" s="62"/>
      <c r="R86" s="62"/>
      <c r="S86" s="62"/>
      <c r="T86" s="97"/>
      <c r="U86" s="97"/>
      <c r="V86" s="10"/>
      <c r="W86" s="91"/>
      <c r="X86" s="69"/>
      <c r="Y86" s="69"/>
      <c r="Z86" s="69"/>
      <c r="AA86" s="98"/>
      <c r="AB86" s="98"/>
      <c r="AC86" s="11"/>
      <c r="AD86" s="91"/>
      <c r="AE86" s="71"/>
      <c r="AF86" s="71"/>
      <c r="AG86" s="71"/>
      <c r="AH86" s="99"/>
      <c r="AI86" s="99"/>
      <c r="AJ86" s="12"/>
      <c r="AK86" s="91"/>
      <c r="AL86" s="73"/>
      <c r="AM86" s="73"/>
      <c r="AN86" s="73"/>
      <c r="AO86" s="100"/>
      <c r="AP86" s="100"/>
      <c r="AQ86" s="13"/>
      <c r="AR86" s="91"/>
      <c r="AS86" s="75"/>
      <c r="AT86" s="75"/>
      <c r="AU86" s="75"/>
      <c r="AV86" s="101"/>
      <c r="AW86" s="101"/>
      <c r="AX86" s="14"/>
      <c r="AY86" s="91"/>
    </row>
    <row r="87" spans="1:51" ht="18" x14ac:dyDescent="0.35">
      <c r="A87" s="6"/>
      <c r="B87" s="7"/>
      <c r="C87" s="61"/>
      <c r="D87" s="61"/>
      <c r="E87" s="61"/>
      <c r="F87" s="68"/>
      <c r="G87" s="68"/>
      <c r="H87" s="8"/>
      <c r="I87" s="91"/>
      <c r="J87" s="63"/>
      <c r="K87" s="63"/>
      <c r="L87" s="63"/>
      <c r="M87" s="94"/>
      <c r="N87" s="94"/>
      <c r="O87" s="9"/>
      <c r="P87" s="91"/>
      <c r="Q87" s="62"/>
      <c r="R87" s="62"/>
      <c r="S87" s="62"/>
      <c r="T87" s="97"/>
      <c r="U87" s="97"/>
      <c r="V87" s="10"/>
      <c r="W87" s="91"/>
      <c r="X87" s="69"/>
      <c r="Y87" s="69"/>
      <c r="Z87" s="69"/>
      <c r="AA87" s="98"/>
      <c r="AB87" s="98"/>
      <c r="AC87" s="11"/>
      <c r="AD87" s="91"/>
      <c r="AE87" s="71"/>
      <c r="AF87" s="71"/>
      <c r="AG87" s="71"/>
      <c r="AH87" s="99"/>
      <c r="AI87" s="99"/>
      <c r="AJ87" s="12"/>
      <c r="AK87" s="91"/>
      <c r="AL87" s="73"/>
      <c r="AM87" s="73"/>
      <c r="AN87" s="73"/>
      <c r="AO87" s="100"/>
      <c r="AP87" s="100"/>
      <c r="AQ87" s="13"/>
      <c r="AR87" s="91"/>
      <c r="AS87" s="75"/>
      <c r="AT87" s="75"/>
      <c r="AU87" s="75"/>
      <c r="AV87" s="101"/>
      <c r="AW87" s="101"/>
      <c r="AX87" s="14"/>
      <c r="AY87" s="91"/>
    </row>
    <row r="89" spans="1:51" x14ac:dyDescent="0.3">
      <c r="AK89" s="60">
        <f>SUM(AK8:AK88)</f>
        <v>26555.799999999996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Grassy Lake Bid Results</vt:lpstr>
      <vt:lpstr>GENESIS</vt:lpstr>
      <vt:lpstr>AGRECOL</vt:lpstr>
      <vt:lpstr>SPENCE</vt:lpstr>
      <vt:lpstr>PIZZO</vt:lpstr>
      <vt:lpstr>AES</vt:lpstr>
      <vt:lpstr>CARDNO</vt:lpstr>
      <vt:lpstr>ONE LNDSCPE</vt:lpstr>
      <vt:lpstr>CALC COLUMNS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2019-05-22T18:27:02Z</dcterms:modified>
</cp:coreProperties>
</file>